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18315" windowHeight="11430" tabRatio="729"/>
  </bookViews>
  <sheets>
    <sheet name="作成依頼票" sheetId="1" r:id="rId1"/>
    <sheet name="配合1頁" sheetId="2" r:id="rId2"/>
    <sheet name="配合2頁" sheetId="4" r:id="rId3"/>
    <sheet name="配合3頁" sheetId="5" r:id="rId4"/>
    <sheet name="配合4頁" sheetId="6" r:id="rId5"/>
    <sheet name="※注意事項" sheetId="3" r:id="rId6"/>
  </sheets>
  <definedNames>
    <definedName name="_xlnm.Print_Area" localSheetId="5">※注意事項!$A$1:$C$30</definedName>
    <definedName name="_xlnm.Print_Area" localSheetId="0">作成依頼票!$A$1:$U$33</definedName>
    <definedName name="_xlnm.Print_Area" localSheetId="1">配合1頁!$A$1:$M$46</definedName>
    <definedName name="_xlnm.Print_Area" localSheetId="2">配合2頁!$A$1:$M$46</definedName>
    <definedName name="_xlnm.Print_Area" localSheetId="3">配合3頁!$A$1:$M$46</definedName>
    <definedName name="_xlnm.Print_Area" localSheetId="4">配合4頁!$A$1:$M$46</definedName>
  </definedNames>
  <calcPr calcId="145621"/>
</workbook>
</file>

<file path=xl/calcChain.xml><?xml version="1.0" encoding="utf-8"?>
<calcChain xmlns="http://schemas.openxmlformats.org/spreadsheetml/2006/main">
  <c r="K46" i="6" l="1"/>
  <c r="K46" i="5"/>
  <c r="I10" i="2"/>
  <c r="L10" i="2" s="1"/>
  <c r="F10" i="4" s="1"/>
  <c r="K46" i="4"/>
  <c r="I10" i="4" l="1"/>
  <c r="L10" i="4" s="1"/>
  <c r="F10" i="5" s="1"/>
  <c r="I10" i="5" s="1"/>
  <c r="L10" i="5" s="1"/>
  <c r="F10" i="6" s="1"/>
  <c r="I10" i="6" s="1"/>
  <c r="L10" i="6" s="1"/>
  <c r="K46" i="2"/>
  <c r="F6" i="6" l="1"/>
  <c r="E6" i="6"/>
  <c r="D6" i="6"/>
  <c r="D5" i="6"/>
  <c r="F6" i="5"/>
  <c r="E6" i="5"/>
  <c r="D6" i="5"/>
  <c r="D5" i="5"/>
  <c r="F6" i="4"/>
  <c r="E6" i="4"/>
  <c r="D6" i="4"/>
  <c r="D5" i="4"/>
  <c r="D7" i="4"/>
  <c r="E7" i="4"/>
  <c r="F7" i="4"/>
  <c r="E6" i="2" l="1"/>
  <c r="F7" i="6" l="1"/>
  <c r="E7" i="6"/>
  <c r="D7" i="6"/>
  <c r="F7" i="5"/>
  <c r="E7" i="5"/>
  <c r="D7" i="5"/>
  <c r="E7" i="2"/>
  <c r="F7" i="2"/>
  <c r="D8" i="6" l="1"/>
  <c r="D8" i="5"/>
  <c r="D8" i="4"/>
  <c r="F6" i="2"/>
  <c r="D7" i="2"/>
  <c r="D6" i="2"/>
  <c r="D5" i="2"/>
  <c r="D8" i="2" l="1"/>
  <c r="L7" i="4" l="1"/>
  <c r="L7" i="5" l="1"/>
  <c r="L7" i="6" l="1"/>
  <c r="U5" i="1" s="1"/>
  <c r="M7" i="4" l="1"/>
  <c r="M7" i="6" l="1"/>
  <c r="M7" i="2"/>
  <c r="M7" i="5"/>
</calcChain>
</file>

<file path=xl/comments1.xml><?xml version="1.0" encoding="utf-8"?>
<comments xmlns="http://schemas.openxmlformats.org/spreadsheetml/2006/main">
  <authors>
    <author>USER</author>
  </authors>
  <commentList>
    <comment ref="U5" authorId="0">
      <text>
        <r>
          <rPr>
            <b/>
            <sz val="11"/>
            <color indexed="10"/>
            <rFont val="ＭＳ Ｐゴシック"/>
            <family val="3"/>
            <charset val="128"/>
          </rPr>
          <t>配合内容の記入で自動更新</t>
        </r>
      </text>
    </comment>
    <comment ref="O1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O1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1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メール添付で提出時は、メールアドレスを記載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K202</author>
  </authors>
  <commentList>
    <comment ref="M7" authorId="0">
      <text>
        <r>
          <rPr>
            <b/>
            <sz val="11"/>
            <color indexed="10"/>
            <rFont val="ＭＳ Ｐゴシック"/>
            <family val="3"/>
            <charset val="128"/>
          </rPr>
          <t>配合の記入で自動更新</t>
        </r>
      </text>
    </comment>
    <comment ref="F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最初の配合番号は数値を入力する</t>
        </r>
      </text>
    </comment>
    <comment ref="I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L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B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コンクリートの種類は必ず入力すること</t>
        </r>
      </text>
    </comment>
    <comment ref="E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H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K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E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H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K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B2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E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F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F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B3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4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</commentList>
</comments>
</file>

<file path=xl/comments3.xml><?xml version="1.0" encoding="utf-8"?>
<comments xmlns="http://schemas.openxmlformats.org/spreadsheetml/2006/main">
  <authors>
    <author>USER</author>
    <author>K202</author>
  </authors>
  <commentList>
    <comment ref="L7" authorId="0">
      <text>
        <r>
          <rPr>
            <b/>
            <sz val="11"/>
            <color indexed="10"/>
            <rFont val="ＭＳ Ｐゴシック"/>
            <family val="3"/>
            <charset val="128"/>
          </rPr>
          <t>自動更新</t>
        </r>
      </text>
    </comment>
    <comment ref="M7" authorId="0">
      <text>
        <r>
          <rPr>
            <b/>
            <sz val="11"/>
            <color indexed="10"/>
            <rFont val="ＭＳ Ｐゴシック"/>
            <family val="3"/>
            <charset val="128"/>
          </rPr>
          <t>配合の記入で自動更新</t>
        </r>
      </text>
    </comment>
    <comment ref="F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I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L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B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コンクリートの種類は必ず入力すること</t>
        </r>
      </text>
    </comment>
    <comment ref="E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H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K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E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H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K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B2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E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F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F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B3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4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</commentList>
</comments>
</file>

<file path=xl/comments4.xml><?xml version="1.0" encoding="utf-8"?>
<comments xmlns="http://schemas.openxmlformats.org/spreadsheetml/2006/main">
  <authors>
    <author>USER</author>
    <author>K202</author>
  </authors>
  <commentList>
    <comment ref="L7" authorId="0">
      <text>
        <r>
          <rPr>
            <b/>
            <sz val="11"/>
            <color indexed="10"/>
            <rFont val="ＭＳ Ｐゴシック"/>
            <family val="3"/>
            <charset val="128"/>
          </rPr>
          <t>自動更新</t>
        </r>
      </text>
    </comment>
    <comment ref="M7" authorId="0">
      <text>
        <r>
          <rPr>
            <b/>
            <sz val="11"/>
            <color indexed="10"/>
            <rFont val="ＭＳ Ｐゴシック"/>
            <family val="3"/>
            <charset val="128"/>
          </rPr>
          <t>配合の記入で自動更新</t>
        </r>
      </text>
    </comment>
    <comment ref="F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I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L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B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コンクリートの種類は必ず入力すること</t>
        </r>
      </text>
    </comment>
    <comment ref="E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H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K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E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H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K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B2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E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F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F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B3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4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</commentList>
</comments>
</file>

<file path=xl/comments5.xml><?xml version="1.0" encoding="utf-8"?>
<comments xmlns="http://schemas.openxmlformats.org/spreadsheetml/2006/main">
  <authors>
    <author>USER</author>
    <author>K202</author>
  </authors>
  <commentList>
    <comment ref="L7" authorId="0">
      <text>
        <r>
          <rPr>
            <b/>
            <sz val="11"/>
            <color indexed="10"/>
            <rFont val="ＭＳ Ｐゴシック"/>
            <family val="3"/>
            <charset val="128"/>
          </rPr>
          <t>自動更新</t>
        </r>
      </text>
    </comment>
    <comment ref="M7" authorId="0">
      <text>
        <r>
          <rPr>
            <b/>
            <sz val="11"/>
            <color indexed="10"/>
            <rFont val="ＭＳ Ｐゴシック"/>
            <family val="3"/>
            <charset val="128"/>
          </rPr>
          <t>配合の記入で自動更新</t>
        </r>
      </text>
    </comment>
    <comment ref="F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I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L10" authorId="0">
      <text>
        <r>
          <rPr>
            <b/>
            <sz val="11"/>
            <color indexed="10"/>
            <rFont val="ＭＳ Ｐゴシック"/>
            <family val="3"/>
            <charset val="128"/>
          </rPr>
          <t>呼び強度を入力すると連番で表示</t>
        </r>
      </text>
    </comment>
    <comment ref="B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コンクリートの種類は必ず入力すること</t>
        </r>
      </text>
    </comment>
    <comment ref="E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H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K19" author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E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H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K25" authorId="1">
      <text>
        <r>
          <rPr>
            <b/>
            <sz val="11"/>
            <color indexed="10"/>
            <rFont val="ＭＳ Ｐゴシック"/>
            <family val="3"/>
            <charset val="128"/>
          </rPr>
          <t>材齢28日は、特に記載が必要な場合に、「28」を記入してください。</t>
        </r>
      </text>
    </comment>
    <comment ref="B2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28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E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3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31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F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3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F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4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B36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7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40" author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</commentList>
</comments>
</file>

<file path=xl/sharedStrings.xml><?xml version="1.0" encoding="utf-8"?>
<sst xmlns="http://schemas.openxmlformats.org/spreadsheetml/2006/main" count="630" uniqueCount="216">
  <si>
    <t>発行の区分</t>
    <rPh sb="0" eb="2">
      <t>ハッコウ</t>
    </rPh>
    <rPh sb="3" eb="5">
      <t>クブン</t>
    </rPh>
    <phoneticPr fontId="3"/>
  </si>
  <si>
    <t>表紙の有無</t>
    <rPh sb="0" eb="1">
      <t>オモテ</t>
    </rPh>
    <rPh sb="1" eb="2">
      <t>カミ</t>
    </rPh>
    <rPh sb="3" eb="5">
      <t>ウム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</si>
  <si>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</si>
  <si>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</si>
  <si>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</si>
  <si>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計画書の日付</t>
    <rPh sb="0" eb="3">
      <t>ケイカクショ</t>
    </rPh>
    <rPh sb="4" eb="6">
      <t>ヒヅケ</t>
    </rPh>
    <phoneticPr fontId="3"/>
  </si>
  <si>
    <t>無</t>
    <rPh sb="0" eb="1">
      <t>ム</t>
    </rPh>
    <phoneticPr fontId="3"/>
  </si>
  <si>
    <t>監督官庁名</t>
    <rPh sb="0" eb="2">
      <t>カントク</t>
    </rPh>
    <rPh sb="2" eb="4">
      <t>カンチョウ</t>
    </rPh>
    <rPh sb="4" eb="5">
      <t>メイ</t>
    </rPh>
    <phoneticPr fontId="3"/>
  </si>
  <si>
    <t>設計事務所名</t>
    <rPh sb="0" eb="2">
      <t>セッケイ</t>
    </rPh>
    <rPh sb="2" eb="4">
      <t>ジム</t>
    </rPh>
    <rPh sb="4" eb="5">
      <t>ショ</t>
    </rPh>
    <rPh sb="5" eb="6">
      <t>メイ</t>
    </rPh>
    <phoneticPr fontId="3"/>
  </si>
  <si>
    <t>施工業者名</t>
    <rPh sb="0" eb="2">
      <t>セコウ</t>
    </rPh>
    <rPh sb="2" eb="4">
      <t>ギョウシャ</t>
    </rPh>
    <rPh sb="4" eb="5">
      <t>メイ</t>
    </rPh>
    <phoneticPr fontId="3"/>
  </si>
  <si>
    <t>現場責任者名</t>
    <rPh sb="0" eb="2">
      <t>ゲンバ</t>
    </rPh>
    <rPh sb="2" eb="5">
      <t>セキニンシャ</t>
    </rPh>
    <rPh sb="5" eb="6">
      <t>メイ</t>
    </rPh>
    <phoneticPr fontId="3"/>
  </si>
  <si>
    <t>工事名称</t>
    <rPh sb="0" eb="2">
      <t>コウジ</t>
    </rPh>
    <rPh sb="2" eb="4">
      <t>メイショウ</t>
    </rPh>
    <phoneticPr fontId="3"/>
  </si>
  <si>
    <t>現場所在地</t>
    <rPh sb="0" eb="2">
      <t>ゲンバ</t>
    </rPh>
    <rPh sb="2" eb="5">
      <t>ショザイチ</t>
    </rPh>
    <phoneticPr fontId="3"/>
  </si>
  <si>
    <t>配　合　の　内　容</t>
    <rPh sb="0" eb="1">
      <t>クバ</t>
    </rPh>
    <rPh sb="2" eb="3">
      <t>ゴウ</t>
    </rPh>
    <rPh sb="6" eb="7">
      <t>ナイ</t>
    </rPh>
    <rPh sb="8" eb="9">
      <t>カタチ</t>
    </rPh>
    <phoneticPr fontId="3"/>
  </si>
  <si>
    <t>通期</t>
    <rPh sb="0" eb="2">
      <t>ツウキ</t>
    </rPh>
    <phoneticPr fontId="3"/>
  </si>
  <si>
    <t>確認事項</t>
    <rPh sb="0" eb="2">
      <t>カクニン</t>
    </rPh>
    <rPh sb="2" eb="4">
      <t>ジコウ</t>
    </rPh>
    <phoneticPr fontId="3"/>
  </si>
  <si>
    <t>①</t>
    <phoneticPr fontId="3"/>
  </si>
  <si>
    <t>納入予定時期</t>
    <rPh sb="0" eb="2">
      <t>ノウニュウ</t>
    </rPh>
    <rPh sb="2" eb="4">
      <t>ヨテイ</t>
    </rPh>
    <rPh sb="4" eb="6">
      <t>ジキ</t>
    </rPh>
    <phoneticPr fontId="3"/>
  </si>
  <si>
    <t>標準期</t>
    <rPh sb="0" eb="3">
      <t>ヒョウジュンキ</t>
    </rPh>
    <phoneticPr fontId="3"/>
  </si>
  <si>
    <t>②</t>
    <phoneticPr fontId="3"/>
  </si>
  <si>
    <t>本配合の適用期間</t>
    <rPh sb="0" eb="1">
      <t>ホン</t>
    </rPh>
    <rPh sb="1" eb="3">
      <t>ハイゴウ</t>
    </rPh>
    <rPh sb="4" eb="6">
      <t>テキヨウ</t>
    </rPh>
    <rPh sb="6" eb="8">
      <t>キカン</t>
    </rPh>
    <phoneticPr fontId="3"/>
  </si>
  <si>
    <t>夏期</t>
    <rPh sb="0" eb="2">
      <t>カキ</t>
    </rPh>
    <phoneticPr fontId="3"/>
  </si>
  <si>
    <t>③</t>
    <phoneticPr fontId="3"/>
  </si>
  <si>
    <t>コンクリートの打込み箇所</t>
    <rPh sb="7" eb="9">
      <t>ウチコ</t>
    </rPh>
    <rPh sb="10" eb="12">
      <t>カショ</t>
    </rPh>
    <phoneticPr fontId="3"/>
  </si>
  <si>
    <t>冬期</t>
    <rPh sb="0" eb="2">
      <t>トウキ</t>
    </rPh>
    <phoneticPr fontId="3"/>
  </si>
  <si>
    <t>一般（短期）</t>
    <rPh sb="0" eb="2">
      <t>イッパン</t>
    </rPh>
    <rPh sb="3" eb="5">
      <t>タンキ</t>
    </rPh>
    <phoneticPr fontId="3"/>
  </si>
  <si>
    <t>④</t>
    <phoneticPr fontId="3"/>
  </si>
  <si>
    <t>標準</t>
    <rPh sb="0" eb="2">
      <t>ヒョウジュン</t>
    </rPh>
    <phoneticPr fontId="3"/>
  </si>
  <si>
    <t>⑤</t>
    <phoneticPr fontId="3"/>
  </si>
  <si>
    <t>計画供用期間の級</t>
    <rPh sb="0" eb="2">
      <t>ケイカク</t>
    </rPh>
    <rPh sb="2" eb="4">
      <t>キョウヨウ</t>
    </rPh>
    <rPh sb="4" eb="6">
      <t>キカン</t>
    </rPh>
    <rPh sb="7" eb="8">
      <t>キュウ</t>
    </rPh>
    <phoneticPr fontId="3"/>
  </si>
  <si>
    <t>長期</t>
    <rPh sb="0" eb="2">
      <t>チョウキ</t>
    </rPh>
    <phoneticPr fontId="3"/>
  </si>
  <si>
    <t>⑥</t>
    <phoneticPr fontId="3"/>
  </si>
  <si>
    <t>超長期</t>
    <rPh sb="0" eb="1">
      <t>チョウ</t>
    </rPh>
    <rPh sb="1" eb="3">
      <t>チョウキ</t>
    </rPh>
    <phoneticPr fontId="3"/>
  </si>
  <si>
    <t>普通</t>
    <rPh sb="0" eb="2">
      <t>フツウ</t>
    </rPh>
    <phoneticPr fontId="3"/>
  </si>
  <si>
    <t>構造体強度補正値Ｓ</t>
    <rPh sb="0" eb="3">
      <t>コウゾウタイ</t>
    </rPh>
    <rPh sb="3" eb="5">
      <t>キョウド</t>
    </rPh>
    <rPh sb="5" eb="7">
      <t>ホセイ</t>
    </rPh>
    <rPh sb="7" eb="8">
      <t>チ</t>
    </rPh>
    <phoneticPr fontId="3"/>
  </si>
  <si>
    <t>舗装</t>
    <rPh sb="0" eb="2">
      <t>ホソウ</t>
    </rPh>
    <phoneticPr fontId="3"/>
  </si>
  <si>
    <t>軽量</t>
    <rPh sb="0" eb="2">
      <t>ケイリョウ</t>
    </rPh>
    <phoneticPr fontId="3"/>
  </si>
  <si>
    <t>呼び方</t>
    <rPh sb="0" eb="1">
      <t>ヨ</t>
    </rPh>
    <rPh sb="2" eb="3">
      <t>カタ</t>
    </rPh>
    <phoneticPr fontId="3"/>
  </si>
  <si>
    <t>コンクリートの種類</t>
    <rPh sb="7" eb="9">
      <t>シュルイ</t>
    </rPh>
    <phoneticPr fontId="3"/>
  </si>
  <si>
    <t>高強度</t>
    <rPh sb="0" eb="3">
      <t>コウキョウド</t>
    </rPh>
    <phoneticPr fontId="3"/>
  </si>
  <si>
    <t>軽量15</t>
    <rPh sb="0" eb="2">
      <t>ケイリョウ</t>
    </rPh>
    <phoneticPr fontId="3"/>
  </si>
  <si>
    <t>N</t>
    <phoneticPr fontId="3"/>
  </si>
  <si>
    <t>粗骨材の最大寸法(mm)</t>
    <rPh sb="0" eb="3">
      <t>ソ</t>
    </rPh>
    <rPh sb="4" eb="6">
      <t>サイダイ</t>
    </rPh>
    <rPh sb="6" eb="8">
      <t>スンポウ</t>
    </rPh>
    <phoneticPr fontId="3"/>
  </si>
  <si>
    <t>BB</t>
    <phoneticPr fontId="3"/>
  </si>
  <si>
    <t>セメントの種類</t>
    <rPh sb="5" eb="7">
      <t>シュルイ</t>
    </rPh>
    <phoneticPr fontId="3"/>
  </si>
  <si>
    <t>H</t>
    <phoneticPr fontId="3"/>
  </si>
  <si>
    <t>化学用混和剤の種類</t>
    <phoneticPr fontId="3"/>
  </si>
  <si>
    <t>L</t>
    <phoneticPr fontId="3"/>
  </si>
  <si>
    <t>協議・指定事項</t>
    <rPh sb="0" eb="2">
      <t>キョウギ</t>
    </rPh>
    <rPh sb="3" eb="5">
      <t>シテイ</t>
    </rPh>
    <rPh sb="5" eb="7">
      <t>ジコウ</t>
    </rPh>
    <phoneticPr fontId="3"/>
  </si>
  <si>
    <t>単位容積質量（軽量のみ）</t>
    <rPh sb="0" eb="2">
      <t>タンイ</t>
    </rPh>
    <rPh sb="2" eb="4">
      <t>ヨウセキ</t>
    </rPh>
    <rPh sb="4" eb="6">
      <t>シツリョウ</t>
    </rPh>
    <rPh sb="7" eb="9">
      <t>ケイリョウ</t>
    </rPh>
    <phoneticPr fontId="3"/>
  </si>
  <si>
    <t>M</t>
    <phoneticPr fontId="3"/>
  </si>
  <si>
    <t>呼び強度を保証する材齢</t>
    <rPh sb="0" eb="1">
      <t>ヨ</t>
    </rPh>
    <rPh sb="2" eb="4">
      <t>キョウド</t>
    </rPh>
    <rPh sb="5" eb="7">
      <t>ホショウ</t>
    </rPh>
    <rPh sb="9" eb="10">
      <t>ザイ</t>
    </rPh>
    <rPh sb="10" eb="11">
      <t>レイ</t>
    </rPh>
    <phoneticPr fontId="3"/>
  </si>
  <si>
    <t>流動化後のスランプ増大量</t>
    <rPh sb="0" eb="3">
      <t>リュウドウカ</t>
    </rPh>
    <rPh sb="3" eb="4">
      <t>ゴ</t>
    </rPh>
    <rPh sb="9" eb="11">
      <t>ゾウダイ</t>
    </rPh>
    <rPh sb="11" eb="12">
      <t>リョウ</t>
    </rPh>
    <phoneticPr fontId="3"/>
  </si>
  <si>
    <t>膨張材内割</t>
    <rPh sb="0" eb="2">
      <t>ボウチョウ</t>
    </rPh>
    <rPh sb="2" eb="3">
      <t>ザイ</t>
    </rPh>
    <rPh sb="3" eb="4">
      <t>ウチ</t>
    </rPh>
    <rPh sb="4" eb="5">
      <t>ワリ</t>
    </rPh>
    <phoneticPr fontId="3"/>
  </si>
  <si>
    <t>膨張材外割</t>
    <rPh sb="0" eb="2">
      <t>ボウチョウ</t>
    </rPh>
    <rPh sb="2" eb="3">
      <t>ザイ</t>
    </rPh>
    <rPh sb="3" eb="4">
      <t>ソト</t>
    </rPh>
    <rPh sb="4" eb="5">
      <t>ワリ</t>
    </rPh>
    <phoneticPr fontId="3"/>
  </si>
  <si>
    <t>環境マークの表示</t>
    <rPh sb="0" eb="2">
      <t>カンキョウ</t>
    </rPh>
    <rPh sb="6" eb="8">
      <t>ヒョウジ</t>
    </rPh>
    <phoneticPr fontId="3"/>
  </si>
  <si>
    <t>フライアッシュ内割</t>
    <rPh sb="7" eb="8">
      <t>ウチ</t>
    </rPh>
    <rPh sb="8" eb="9">
      <t>ワリ</t>
    </rPh>
    <phoneticPr fontId="3"/>
  </si>
  <si>
    <t>検　査</t>
    <rPh sb="0" eb="1">
      <t>ケン</t>
    </rPh>
    <rPh sb="2" eb="3">
      <t>サ</t>
    </rPh>
    <phoneticPr fontId="3"/>
  </si>
  <si>
    <t>フライアッシュ外割</t>
    <rPh sb="7" eb="8">
      <t>ソト</t>
    </rPh>
    <rPh sb="8" eb="9">
      <t>ワ</t>
    </rPh>
    <phoneticPr fontId="3"/>
  </si>
  <si>
    <t>防せい剤</t>
    <rPh sb="0" eb="1">
      <t>ボウ</t>
    </rPh>
    <rPh sb="3" eb="4">
      <t>ザイ</t>
    </rPh>
    <phoneticPr fontId="3"/>
  </si>
  <si>
    <t>有</t>
    <rPh sb="0" eb="1">
      <t>ユウ</t>
    </rPh>
    <phoneticPr fontId="3"/>
  </si>
  <si>
    <t>高炉スラグ微粉末内割</t>
    <rPh sb="0" eb="2">
      <t>コウロ</t>
    </rPh>
    <rPh sb="5" eb="6">
      <t>ビ</t>
    </rPh>
    <rPh sb="6" eb="8">
      <t>フンマツ</t>
    </rPh>
    <rPh sb="8" eb="9">
      <t>ウチ</t>
    </rPh>
    <rPh sb="9" eb="10">
      <t>ワ</t>
    </rPh>
    <phoneticPr fontId="3"/>
  </si>
  <si>
    <t>大阪広域生コンクリート協同組合</t>
    <rPh sb="0" eb="2">
      <t>オオサカ</t>
    </rPh>
    <rPh sb="2" eb="4">
      <t>コウイキ</t>
    </rPh>
    <rPh sb="4" eb="5">
      <t>ナマ</t>
    </rPh>
    <rPh sb="11" eb="13">
      <t>キョウドウ</t>
    </rPh>
    <rPh sb="13" eb="15">
      <t>クミアイ</t>
    </rPh>
    <phoneticPr fontId="3"/>
  </si>
  <si>
    <t>高炉スラグ微粉末外割</t>
    <rPh sb="0" eb="2">
      <t>コウロ</t>
    </rPh>
    <rPh sb="5" eb="6">
      <t>ビ</t>
    </rPh>
    <rPh sb="6" eb="8">
      <t>フンマツ</t>
    </rPh>
    <rPh sb="8" eb="9">
      <t>ソト</t>
    </rPh>
    <rPh sb="9" eb="10">
      <t>ワ</t>
    </rPh>
    <phoneticPr fontId="3"/>
  </si>
  <si>
    <t>シリカフューム内割</t>
    <rPh sb="7" eb="8">
      <t>ウチ</t>
    </rPh>
    <rPh sb="8" eb="9">
      <t>ワリ</t>
    </rPh>
    <phoneticPr fontId="3"/>
  </si>
  <si>
    <t>不</t>
    <rPh sb="0" eb="1">
      <t>フ</t>
    </rPh>
    <phoneticPr fontId="3"/>
  </si>
  <si>
    <t>シリカフューム外割</t>
    <rPh sb="7" eb="8">
      <t>ソト</t>
    </rPh>
    <rPh sb="8" eb="9">
      <t>ワ</t>
    </rPh>
    <phoneticPr fontId="3"/>
  </si>
  <si>
    <t>可</t>
    <rPh sb="0" eb="1">
      <t>カ</t>
    </rPh>
    <phoneticPr fontId="3"/>
  </si>
  <si>
    <t>石粉内割</t>
    <rPh sb="0" eb="1">
      <t>イシ</t>
    </rPh>
    <rPh sb="1" eb="2">
      <t>コ</t>
    </rPh>
    <rPh sb="2" eb="3">
      <t>ウチ</t>
    </rPh>
    <rPh sb="3" eb="4">
      <t>ワ</t>
    </rPh>
    <phoneticPr fontId="3"/>
  </si>
  <si>
    <t>新規契約から</t>
    <rPh sb="0" eb="2">
      <t>シンキ</t>
    </rPh>
    <rPh sb="2" eb="4">
      <t>ケイヤク</t>
    </rPh>
    <phoneticPr fontId="3"/>
  </si>
  <si>
    <t>石粉外割</t>
    <rPh sb="0" eb="1">
      <t>イシ</t>
    </rPh>
    <rPh sb="1" eb="2">
      <t>コ</t>
    </rPh>
    <rPh sb="2" eb="3">
      <t>ソト</t>
    </rPh>
    <rPh sb="3" eb="4">
      <t>ワ</t>
    </rPh>
    <phoneticPr fontId="3"/>
  </si>
  <si>
    <t>現在納入から</t>
    <rPh sb="0" eb="2">
      <t>ゲンザイ</t>
    </rPh>
    <rPh sb="2" eb="4">
      <t>ノウニュウ</t>
    </rPh>
    <phoneticPr fontId="3"/>
  </si>
  <si>
    <t>防水材内割</t>
    <rPh sb="0" eb="2">
      <t>ボウスイ</t>
    </rPh>
    <rPh sb="2" eb="3">
      <t>ザイ</t>
    </rPh>
    <rPh sb="3" eb="4">
      <t>ウチ</t>
    </rPh>
    <rPh sb="4" eb="5">
      <t>ワリ</t>
    </rPh>
    <phoneticPr fontId="3"/>
  </si>
  <si>
    <t>防水材外割</t>
    <rPh sb="0" eb="2">
      <t>ボウスイ</t>
    </rPh>
    <rPh sb="2" eb="3">
      <t>ザイ</t>
    </rPh>
    <rPh sb="3" eb="4">
      <t>ソト</t>
    </rPh>
    <rPh sb="4" eb="5">
      <t>ワリ</t>
    </rPh>
    <phoneticPr fontId="3"/>
  </si>
  <si>
    <t>迄</t>
    <rPh sb="0" eb="1">
      <t>マデ</t>
    </rPh>
    <phoneticPr fontId="2"/>
  </si>
  <si>
    <t>郵送</t>
    <rPh sb="0" eb="2">
      <t>ユウソウ</t>
    </rPh>
    <phoneticPr fontId="2"/>
  </si>
  <si>
    <t>8→12</t>
  </si>
  <si>
    <t>10→12</t>
  </si>
  <si>
    <t>10→15</t>
  </si>
  <si>
    <t>12→15</t>
  </si>
  <si>
    <t>12→18</t>
  </si>
  <si>
    <t>15→18</t>
  </si>
  <si>
    <t>15→21</t>
  </si>
  <si>
    <t>18→21</t>
  </si>
  <si>
    <t>18→23</t>
  </si>
  <si>
    <t>21→23</t>
  </si>
  <si>
    <t>㊞</t>
    <phoneticPr fontId="3"/>
  </si>
  <si>
    <t>F  A  X</t>
    <phoneticPr fontId="3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</si>
  <si>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3"/>
  </si>
  <si>
    <t>携 帯 電 話</t>
    <phoneticPr fontId="2"/>
  </si>
  <si>
    <t>提出部数</t>
    <rPh sb="0" eb="1">
      <t>ツツミ</t>
    </rPh>
    <rPh sb="1" eb="2">
      <t>デ</t>
    </rPh>
    <rPh sb="2" eb="3">
      <t>ブ</t>
    </rPh>
    <rPh sb="3" eb="4">
      <t>スウ</t>
    </rPh>
    <phoneticPr fontId="3"/>
  </si>
  <si>
    <t>提出方法</t>
    <phoneticPr fontId="2"/>
  </si>
  <si>
    <t>郵送(速達)</t>
    <rPh sb="0" eb="2">
      <t>ユウソウ</t>
    </rPh>
    <rPh sb="3" eb="5">
      <t>ソクタツ</t>
    </rPh>
    <phoneticPr fontId="2"/>
  </si>
  <si>
    <t>〒</t>
    <phoneticPr fontId="2"/>
  </si>
  <si>
    <t>再発行</t>
    <rPh sb="0" eb="3">
      <t>サイハッコウ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</si>
  <si>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</si>
  <si>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</si>
  <si>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備 考</t>
    <rPh sb="0" eb="1">
      <t>ソナエ</t>
    </rPh>
    <rPh sb="2" eb="3">
      <t>コウ</t>
    </rPh>
    <phoneticPr fontId="2"/>
  </si>
  <si>
    <t>混和材料</t>
    <rPh sb="0" eb="2">
      <t>コンワ</t>
    </rPh>
    <rPh sb="2" eb="4">
      <t>ザイリョウ</t>
    </rPh>
    <phoneticPr fontId="3"/>
  </si>
  <si>
    <t>使用量</t>
    <rPh sb="0" eb="3">
      <t>シヨウリョウ</t>
    </rPh>
    <phoneticPr fontId="3"/>
  </si>
  <si>
    <t>品名</t>
    <rPh sb="0" eb="2">
      <t>ヒンメイ</t>
    </rPh>
    <phoneticPr fontId="2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</si>
  <si>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</si>
  <si>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＞</t>
    <phoneticPr fontId="2"/>
  </si>
  <si>
    <t>工 事 の 内 容</t>
    <rPh sb="0" eb="1">
      <t>コウ</t>
    </rPh>
    <rPh sb="2" eb="3">
      <t>コト</t>
    </rPh>
    <rPh sb="6" eb="7">
      <t>ナイ</t>
    </rPh>
    <rPh sb="8" eb="9">
      <t>カタチ</t>
    </rPh>
    <phoneticPr fontId="3"/>
  </si>
  <si>
    <t>新　規</t>
    <rPh sb="0" eb="1">
      <t>シン</t>
    </rPh>
    <rPh sb="2" eb="3">
      <t>タダシ</t>
    </rPh>
    <phoneticPr fontId="2"/>
  </si>
  <si>
    <t>追　加</t>
    <rPh sb="0" eb="1">
      <t>ツイ</t>
    </rPh>
    <rPh sb="2" eb="3">
      <t>カ</t>
    </rPh>
    <phoneticPr fontId="2"/>
  </si>
  <si>
    <t>新規</t>
    <rPh sb="0" eb="2">
      <t>シンキ</t>
    </rPh>
    <phoneticPr fontId="3"/>
  </si>
  <si>
    <t>再発行</t>
    <rPh sb="0" eb="3">
      <t>サイハッコウ</t>
    </rPh>
    <phoneticPr fontId="3"/>
  </si>
  <si>
    <t>Ｔ Ｅ Ｌ</t>
    <phoneticPr fontId="3"/>
  </si>
  <si>
    <t>F A X</t>
    <phoneticPr fontId="3"/>
  </si>
  <si>
    <t>Ｔ　Ｅ　Ｌ</t>
    <phoneticPr fontId="3"/>
  </si>
  <si>
    <t>指定空気量(%)</t>
    <rPh sb="0" eb="2">
      <t>シテイ</t>
    </rPh>
    <rPh sb="2" eb="5">
      <t>クウキリョウ</t>
    </rPh>
    <phoneticPr fontId="2"/>
  </si>
  <si>
    <t>単位セメント量の最小値(kg)</t>
    <rPh sb="0" eb="2">
      <t>タンイ</t>
    </rPh>
    <rPh sb="6" eb="7">
      <t>リョウ</t>
    </rPh>
    <rPh sb="8" eb="11">
      <t>サイショウチ</t>
    </rPh>
    <phoneticPr fontId="2"/>
  </si>
  <si>
    <t>ＡＥ減水剤 (遅延）</t>
    <rPh sb="2" eb="4">
      <t>ゲンスイ</t>
    </rPh>
    <rPh sb="4" eb="5">
      <t>ザイ</t>
    </rPh>
    <rPh sb="7" eb="9">
      <t>チエン</t>
    </rPh>
    <phoneticPr fontId="3"/>
  </si>
  <si>
    <t>高性能ＡＥ (遅延）</t>
    <rPh sb="0" eb="3">
      <t>コウセイノウ</t>
    </rPh>
    <rPh sb="7" eb="9">
      <t>チエン</t>
    </rPh>
    <phoneticPr fontId="3"/>
  </si>
  <si>
    <t>高性能ＡＥ (収縮低減）</t>
    <rPh sb="0" eb="3">
      <t>コウセイノウ</t>
    </rPh>
    <rPh sb="7" eb="9">
      <t>シュウシュク</t>
    </rPh>
    <rPh sb="9" eb="11">
      <t>テイゲン</t>
    </rPh>
    <phoneticPr fontId="3"/>
  </si>
  <si>
    <t>メール添付(PDF)</t>
    <rPh sb="3" eb="5">
      <t>テンプ</t>
    </rPh>
    <phoneticPr fontId="2"/>
  </si>
  <si>
    <t>ＡＥ減水剤 (標準)</t>
    <rPh sb="2" eb="4">
      <t>ゲンスイ</t>
    </rPh>
    <rPh sb="4" eb="5">
      <t>ザイ</t>
    </rPh>
    <rPh sb="7" eb="9">
      <t>ヒョウジュン</t>
    </rPh>
    <phoneticPr fontId="3"/>
  </si>
  <si>
    <t>高性能ＡＥ (標準)</t>
    <rPh sb="0" eb="3">
      <t>コウセイノウ</t>
    </rPh>
    <rPh sb="7" eb="9">
      <t>ヒョウジュン</t>
    </rPh>
    <phoneticPr fontId="3"/>
  </si>
  <si>
    <t>付</t>
    <rPh sb="0" eb="1">
      <t>ヅケ</t>
    </rPh>
    <phoneticPr fontId="2"/>
  </si>
  <si>
    <t>備　考</t>
    <rPh sb="0" eb="1">
      <t>ソナエ</t>
    </rPh>
    <rPh sb="2" eb="3">
      <t>コウ</t>
    </rPh>
    <phoneticPr fontId="2"/>
  </si>
  <si>
    <t>8→10</t>
    <phoneticPr fontId="2"/>
  </si>
  <si>
    <t>太平洋エクスパン</t>
    <rPh sb="0" eb="3">
      <t>タイヘイヨウ</t>
    </rPh>
    <phoneticPr fontId="2"/>
  </si>
  <si>
    <t>太平洋ハイパーエクスパン</t>
    <rPh sb="0" eb="3">
      <t>タイヘイヨウ</t>
    </rPh>
    <phoneticPr fontId="2"/>
  </si>
  <si>
    <t>作　成　依　頼　日</t>
    <rPh sb="0" eb="1">
      <t>サク</t>
    </rPh>
    <rPh sb="2" eb="3">
      <t>シゲル</t>
    </rPh>
    <rPh sb="4" eb="5">
      <t>イ</t>
    </rPh>
    <rPh sb="6" eb="7">
      <t>ライ</t>
    </rPh>
    <rPh sb="8" eb="9">
      <t>ヒ</t>
    </rPh>
    <phoneticPr fontId="2"/>
  </si>
  <si>
    <t>作　成　依　頼　日</t>
    <rPh sb="0" eb="1">
      <t>サク</t>
    </rPh>
    <rPh sb="2" eb="3">
      <t>シゲル</t>
    </rPh>
    <rPh sb="4" eb="5">
      <t>イ</t>
    </rPh>
    <rPh sb="6" eb="7">
      <t>ライ</t>
    </rPh>
    <rPh sb="8" eb="9">
      <t>ヒ</t>
    </rPh>
    <phoneticPr fontId="2"/>
  </si>
  <si>
    <t>現場事務所</t>
    <rPh sb="0" eb="2">
      <t>ゲンバ</t>
    </rPh>
    <rPh sb="2" eb="5">
      <t>ジムショ</t>
    </rPh>
    <phoneticPr fontId="2"/>
  </si>
  <si>
    <t>窓口販売店</t>
    <rPh sb="0" eb="2">
      <t>マドグチ</t>
    </rPh>
    <rPh sb="2" eb="5">
      <t>ハンバイテン</t>
    </rPh>
    <phoneticPr fontId="2"/>
  </si>
  <si>
    <t>デリバリー社</t>
    <rPh sb="5" eb="6">
      <t>シャ</t>
    </rPh>
    <phoneticPr fontId="2"/>
  </si>
  <si>
    <t>提 出 先 住 所</t>
    <rPh sb="0" eb="1">
      <t>ツツミ</t>
    </rPh>
    <rPh sb="2" eb="3">
      <t>デ</t>
    </rPh>
    <rPh sb="4" eb="5">
      <t>オクリサキ</t>
    </rPh>
    <rPh sb="6" eb="7">
      <t>ジュウ</t>
    </rPh>
    <rPh sb="8" eb="9">
      <t>ショ</t>
    </rPh>
    <phoneticPr fontId="3"/>
  </si>
  <si>
    <t>提 出 先</t>
    <rPh sb="0" eb="1">
      <t>テイ</t>
    </rPh>
    <rPh sb="2" eb="3">
      <t>デ</t>
    </rPh>
    <rPh sb="4" eb="5">
      <t>サキ</t>
    </rPh>
    <phoneticPr fontId="2"/>
  </si>
  <si>
    <t>レディーミクストコンクリート配合計画書作成依頼書</t>
    <rPh sb="14" eb="16">
      <t>ハイゴウ</t>
    </rPh>
    <rPh sb="16" eb="19">
      <t>ケイカクショ</t>
    </rPh>
    <rPh sb="19" eb="21">
      <t>サクセイ</t>
    </rPh>
    <rPh sb="21" eb="24">
      <t>イライショ</t>
    </rPh>
    <phoneticPr fontId="2"/>
  </si>
  <si>
    <t>レディーミクストコンクリート配合計画書作成依頼書</t>
    <rPh sb="14" eb="16">
      <t>ハイゴウ</t>
    </rPh>
    <rPh sb="16" eb="19">
      <t>ケイカクショ</t>
    </rPh>
    <rPh sb="19" eb="21">
      <t>サクセイ</t>
    </rPh>
    <rPh sb="21" eb="23">
      <t>イライ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</si>
  <si>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</si>
  <si>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</si>
  <si>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</si>
  <si>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配合計画書日付</t>
    <rPh sb="0" eb="1">
      <t>ハイ</t>
    </rPh>
    <rPh sb="1" eb="2">
      <t>ア</t>
    </rPh>
    <rPh sb="2" eb="3">
      <t>ケイ</t>
    </rPh>
    <rPh sb="3" eb="4">
      <t>ガ</t>
    </rPh>
    <rPh sb="4" eb="5">
      <t>ショ</t>
    </rPh>
    <rPh sb="5" eb="6">
      <t>ニチ</t>
    </rPh>
    <rPh sb="6" eb="7">
      <t>フ</t>
    </rPh>
    <phoneticPr fontId="2"/>
  </si>
  <si>
    <t>メールアドレス宛</t>
    <rPh sb="7" eb="8">
      <t>ア</t>
    </rPh>
    <phoneticPr fontId="2"/>
  </si>
  <si>
    <t>窓口販売店回収</t>
    <rPh sb="0" eb="2">
      <t>マドグチ</t>
    </rPh>
    <rPh sb="2" eb="5">
      <t>ハンバイテン</t>
    </rPh>
    <rPh sb="5" eb="7">
      <t>カイシュウ</t>
    </rPh>
    <phoneticPr fontId="2"/>
  </si>
  <si>
    <t>デリバリー社回収</t>
    <rPh sb="5" eb="6">
      <t>シャ</t>
    </rPh>
    <rPh sb="6" eb="8">
      <t>カイシュウ</t>
    </rPh>
    <phoneticPr fontId="2"/>
  </si>
  <si>
    <r>
      <rPr>
        <b/>
        <sz val="10"/>
        <rFont val="ＭＳ Ｐゴシック"/>
        <family val="3"/>
        <charset val="128"/>
      </rPr>
      <t>収縮低減タイプの化学混和剤を指定された場合でも、乾燥収縮率を保証するものではありません</t>
    </r>
    <r>
      <rPr>
        <sz val="10"/>
        <rFont val="ＭＳ Ｐ明朝"/>
        <family val="1"/>
        <charset val="128"/>
      </rPr>
      <t>。
また、</t>
    </r>
    <r>
      <rPr>
        <b/>
        <sz val="10"/>
        <rFont val="ＭＳ Ｐゴシック"/>
        <family val="3"/>
        <charset val="128"/>
      </rPr>
      <t>ＡＥ減水剤（収縮低減タイプ）</t>
    </r>
    <r>
      <rPr>
        <sz val="10"/>
        <rFont val="ＭＳ Ｐ明朝"/>
        <family val="1"/>
        <charset val="128"/>
      </rPr>
      <t>は、現行では</t>
    </r>
    <r>
      <rPr>
        <b/>
        <sz val="10"/>
        <rFont val="ＭＳ Ｐゴシック"/>
        <family val="3"/>
        <charset val="128"/>
      </rPr>
      <t>ＪＩＳ非認証品(JIS外対応)</t>
    </r>
    <r>
      <rPr>
        <sz val="10"/>
        <rFont val="ＭＳ Ｐ明朝"/>
        <family val="1"/>
        <charset val="128"/>
      </rPr>
      <t>となります。
なお、納入書の備考欄に記載を要請される場合は、銘柄の記入で対応します。</t>
    </r>
    <rPh sb="0" eb="2">
      <t>シュウシュク</t>
    </rPh>
    <rPh sb="8" eb="10">
      <t>カガク</t>
    </rPh>
    <rPh sb="10" eb="12">
      <t>コンワ</t>
    </rPh>
    <rPh sb="12" eb="13">
      <t>ザイ</t>
    </rPh>
    <rPh sb="14" eb="16">
      <t>シテイ</t>
    </rPh>
    <rPh sb="19" eb="21">
      <t>バアイ</t>
    </rPh>
    <rPh sb="24" eb="26">
      <t>カンソウ</t>
    </rPh>
    <rPh sb="26" eb="28">
      <t>シュウシュク</t>
    </rPh>
    <rPh sb="28" eb="29">
      <t>リツ</t>
    </rPh>
    <rPh sb="30" eb="32">
      <t>ホショウ</t>
    </rPh>
    <rPh sb="54" eb="56">
      <t>シュウシュク</t>
    </rPh>
    <rPh sb="56" eb="58">
      <t>テイゲン</t>
    </rPh>
    <rPh sb="64" eb="66">
      <t>ゲンコウ</t>
    </rPh>
    <rPh sb="79" eb="80">
      <t>ガイ</t>
    </rPh>
    <rPh sb="80" eb="82">
      <t>タイオウ</t>
    </rPh>
    <rPh sb="93" eb="96">
      <t>ノウニュウショ</t>
    </rPh>
    <rPh sb="97" eb="99">
      <t>ビコウ</t>
    </rPh>
    <rPh sb="99" eb="100">
      <t>ラン</t>
    </rPh>
    <rPh sb="101" eb="103">
      <t>キサイ</t>
    </rPh>
    <rPh sb="104" eb="106">
      <t>ヨウセイ</t>
    </rPh>
    <rPh sb="109" eb="111">
      <t>バアイ</t>
    </rPh>
    <rPh sb="113" eb="115">
      <t>メイガラ</t>
    </rPh>
    <rPh sb="116" eb="118">
      <t>キニュウ</t>
    </rPh>
    <rPh sb="119" eb="121">
      <t>タイオウ</t>
    </rPh>
    <phoneticPr fontId="3"/>
  </si>
  <si>
    <r>
      <rPr>
        <sz val="10"/>
        <rFont val="ＭＳ Ｐ明朝"/>
        <family val="1"/>
        <charset val="128"/>
      </rPr>
      <t>協議・指定事項欄に</t>
    </r>
    <r>
      <rPr>
        <b/>
        <sz val="10"/>
        <rFont val="ＭＳ Ｐゴシック"/>
        <family val="3"/>
        <charset val="128"/>
      </rPr>
      <t>「呼び強度を保証する材齢」の指定がない場合</t>
    </r>
    <r>
      <rPr>
        <sz val="10"/>
        <rFont val="ＭＳ Ｐ明朝"/>
        <family val="1"/>
        <charset val="128"/>
      </rPr>
      <t>は、原則として強度試験における供試体材齢の</t>
    </r>
    <r>
      <rPr>
        <b/>
        <sz val="10"/>
        <rFont val="ＭＳ Ｐゴシック"/>
        <family val="3"/>
        <charset val="128"/>
      </rPr>
      <t>２８日（早強は７日）</t>
    </r>
    <r>
      <rPr>
        <sz val="10"/>
        <rFont val="ＭＳ Ｐ明朝"/>
        <family val="1"/>
        <charset val="128"/>
      </rPr>
      <t>とする。</t>
    </r>
    <r>
      <rPr>
        <sz val="10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その他の材齢を指定する場合は記入</t>
    </r>
    <r>
      <rPr>
        <sz val="10"/>
        <rFont val="ＭＳ Ｐ明朝"/>
        <family val="1"/>
        <charset val="128"/>
      </rPr>
      <t>する。</t>
    </r>
    <rPh sb="0" eb="2">
      <t>キョウギ</t>
    </rPh>
    <rPh sb="3" eb="5">
      <t>シテイ</t>
    </rPh>
    <rPh sb="5" eb="7">
      <t>ジコウ</t>
    </rPh>
    <rPh sb="7" eb="8">
      <t>ラン</t>
    </rPh>
    <rPh sb="10" eb="11">
      <t>ヨ</t>
    </rPh>
    <rPh sb="12" eb="14">
      <t>キョウド</t>
    </rPh>
    <rPh sb="15" eb="17">
      <t>ホショウ</t>
    </rPh>
    <rPh sb="19" eb="20">
      <t>ザイ</t>
    </rPh>
    <rPh sb="20" eb="21">
      <t>レイ</t>
    </rPh>
    <rPh sb="23" eb="25">
      <t>シテイ</t>
    </rPh>
    <rPh sb="28" eb="30">
      <t>バアイ</t>
    </rPh>
    <rPh sb="32" eb="34">
      <t>ゲンソク</t>
    </rPh>
    <rPh sb="37" eb="39">
      <t>キョウド</t>
    </rPh>
    <rPh sb="39" eb="41">
      <t>シケン</t>
    </rPh>
    <rPh sb="45" eb="48">
      <t>キョウシタイ</t>
    </rPh>
    <rPh sb="48" eb="49">
      <t>ザイ</t>
    </rPh>
    <rPh sb="49" eb="50">
      <t>レイ</t>
    </rPh>
    <rPh sb="53" eb="54">
      <t>ニチ</t>
    </rPh>
    <rPh sb="55" eb="57">
      <t>ソウキョウ</t>
    </rPh>
    <rPh sb="59" eb="60">
      <t>ヒ</t>
    </rPh>
    <rPh sb="68" eb="69">
      <t>タ</t>
    </rPh>
    <rPh sb="70" eb="71">
      <t>ザイ</t>
    </rPh>
    <rPh sb="71" eb="72">
      <t>レイ</t>
    </rPh>
    <rPh sb="73" eb="75">
      <t>シテイ</t>
    </rPh>
    <rPh sb="77" eb="79">
      <t>バアイ</t>
    </rPh>
    <rPh sb="80" eb="82">
      <t>キニュウ</t>
    </rPh>
    <phoneticPr fontId="3"/>
  </si>
  <si>
    <r>
      <rPr>
        <b/>
        <sz val="10"/>
        <rFont val="ＭＳ Ｐゴシック"/>
        <family val="3"/>
        <charset val="128"/>
      </rPr>
      <t>軽量コンクリート</t>
    </r>
    <r>
      <rPr>
        <sz val="10"/>
        <rFont val="ＭＳ Ｐ明朝"/>
        <family val="1"/>
        <charset val="128"/>
      </rPr>
      <t>の場合、自主管理での</t>
    </r>
    <r>
      <rPr>
        <b/>
        <sz val="10"/>
        <rFont val="ＭＳ Ｐゴシック"/>
        <family val="3"/>
        <charset val="128"/>
      </rPr>
      <t>単位水量測定結果による製品の返品はお受けできません</t>
    </r>
    <r>
      <rPr>
        <sz val="10"/>
        <rFont val="ＭＳ Ｐ明朝"/>
        <family val="1"/>
        <charset val="128"/>
      </rPr>
      <t>。</t>
    </r>
    <rPh sb="0" eb="2">
      <t>ケイリョウ</t>
    </rPh>
    <rPh sb="9" eb="11">
      <t>バアイ</t>
    </rPh>
    <rPh sb="12" eb="14">
      <t>ジシュ</t>
    </rPh>
    <rPh sb="14" eb="16">
      <t>カンリ</t>
    </rPh>
    <rPh sb="18" eb="20">
      <t>タンイ</t>
    </rPh>
    <rPh sb="20" eb="22">
      <t>スイリョウ</t>
    </rPh>
    <rPh sb="22" eb="24">
      <t>ソクテイ</t>
    </rPh>
    <rPh sb="24" eb="26">
      <t>ケッカ</t>
    </rPh>
    <rPh sb="29" eb="31">
      <t>セイヒン</t>
    </rPh>
    <rPh sb="32" eb="34">
      <t>ヘンピン</t>
    </rPh>
    <rPh sb="36" eb="37">
      <t>ウ</t>
    </rPh>
    <phoneticPr fontId="3"/>
  </si>
  <si>
    <r>
      <rPr>
        <sz val="10"/>
        <rFont val="ＭＳ Ｐ明朝"/>
        <family val="1"/>
        <charset val="128"/>
      </rPr>
      <t>ＪＡＳＳ５-２００９仕様の場合、</t>
    </r>
    <r>
      <rPr>
        <b/>
        <sz val="10"/>
        <rFont val="ＭＳ Ｐゴシック"/>
        <family val="3"/>
        <charset val="128"/>
      </rPr>
      <t>構造体補正値Ｓは</t>
    </r>
    <r>
      <rPr>
        <b/>
        <u/>
        <sz val="10"/>
        <rFont val="ＭＳ Ｐゴシック"/>
        <family val="3"/>
        <charset val="128"/>
      </rPr>
      <t>設計者の指定値</t>
    </r>
    <r>
      <rPr>
        <sz val="10"/>
        <rFont val="ＭＳ Ｐ明朝"/>
        <family val="1"/>
        <charset val="128"/>
      </rPr>
      <t>を記入する。</t>
    </r>
    <rPh sb="13" eb="15">
      <t>バアイ</t>
    </rPh>
    <rPh sb="16" eb="19">
      <t>コウゾウタイ</t>
    </rPh>
    <rPh sb="19" eb="21">
      <t>ホセイ</t>
    </rPh>
    <rPh sb="21" eb="22">
      <t>チ</t>
    </rPh>
    <rPh sb="24" eb="27">
      <t>セッケイシャ</t>
    </rPh>
    <rPh sb="28" eb="30">
      <t>シテイ</t>
    </rPh>
    <rPh sb="30" eb="31">
      <t>チ</t>
    </rPh>
    <rPh sb="32" eb="34">
      <t>キニュウ</t>
    </rPh>
    <phoneticPr fontId="3"/>
  </si>
  <si>
    <t>化学混和剤の銘柄指定はできません。</t>
    <rPh sb="0" eb="2">
      <t>カガク</t>
    </rPh>
    <rPh sb="2" eb="4">
      <t>コンワ</t>
    </rPh>
    <rPh sb="4" eb="5">
      <t>ザイ</t>
    </rPh>
    <rPh sb="6" eb="8">
      <t>メイガラ</t>
    </rPh>
    <rPh sb="8" eb="10">
      <t>シテイ</t>
    </rPh>
    <phoneticPr fontId="3"/>
  </si>
  <si>
    <r>
      <rPr>
        <sz val="10"/>
        <rFont val="ＭＳ Ｐ明朝"/>
        <family val="1"/>
        <charset val="128"/>
      </rPr>
      <t>協議・指定事項欄に</t>
    </r>
    <r>
      <rPr>
        <b/>
        <sz val="10"/>
        <rFont val="ＭＳ Ｐゴシック"/>
        <family val="3"/>
        <charset val="128"/>
      </rPr>
      <t>コンクリートの最高温度又は最低温度の記入は受付ません</t>
    </r>
    <r>
      <rPr>
        <sz val="10"/>
        <rFont val="ＭＳ Ｐ明朝"/>
        <family val="1"/>
        <charset val="128"/>
      </rPr>
      <t>。</t>
    </r>
    <rPh sb="0" eb="2">
      <t>キョウギ</t>
    </rPh>
    <rPh sb="3" eb="5">
      <t>シテイ</t>
    </rPh>
    <rPh sb="5" eb="7">
      <t>ジコウ</t>
    </rPh>
    <rPh sb="7" eb="8">
      <t>ラン</t>
    </rPh>
    <rPh sb="16" eb="18">
      <t>サイコウ</t>
    </rPh>
    <rPh sb="18" eb="20">
      <t>オンド</t>
    </rPh>
    <rPh sb="20" eb="21">
      <t>マタ</t>
    </rPh>
    <rPh sb="22" eb="24">
      <t>サイテイ</t>
    </rPh>
    <rPh sb="24" eb="26">
      <t>オンド</t>
    </rPh>
    <rPh sb="27" eb="29">
      <t>キニュウ</t>
    </rPh>
    <rPh sb="30" eb="32">
      <t>ウケツケ</t>
    </rPh>
    <phoneticPr fontId="3"/>
  </si>
  <si>
    <t>％</t>
    <phoneticPr fontId="2"/>
  </si>
  <si>
    <t>協議・指定事項欄の環境マークの表示の可否を記入する。</t>
    <rPh sb="0" eb="2">
      <t>キョウギ</t>
    </rPh>
    <rPh sb="3" eb="5">
      <t>シテイ</t>
    </rPh>
    <rPh sb="5" eb="7">
      <t>ジコウ</t>
    </rPh>
    <rPh sb="7" eb="8">
      <t>ラン</t>
    </rPh>
    <rPh sb="9" eb="11">
      <t>カンキョウ</t>
    </rPh>
    <rPh sb="15" eb="17">
      <t>ヒョウジ</t>
    </rPh>
    <rPh sb="18" eb="20">
      <t>カヒ</t>
    </rPh>
    <rPh sb="21" eb="23">
      <t>キニュウ</t>
    </rPh>
    <phoneticPr fontId="3"/>
  </si>
  <si>
    <t>曲4.5</t>
    <rPh sb="0" eb="1">
      <t>マ</t>
    </rPh>
    <phoneticPr fontId="2"/>
  </si>
  <si>
    <t>-</t>
    <phoneticPr fontId="2"/>
  </si>
  <si>
    <t>スランプ又はスランプフロー(cm)</t>
    <rPh sb="4" eb="5">
      <t>マタ</t>
    </rPh>
    <phoneticPr fontId="3"/>
  </si>
  <si>
    <t>モルタル</t>
    <phoneticPr fontId="3"/>
  </si>
  <si>
    <t>1 DAY PAVE</t>
    <phoneticPr fontId="2"/>
  </si>
  <si>
    <t>－</t>
    <phoneticPr fontId="2"/>
  </si>
  <si>
    <t>種類</t>
    <phoneticPr fontId="2"/>
  </si>
  <si>
    <t>試し練り</t>
    <rPh sb="0" eb="1">
      <t>タメ</t>
    </rPh>
    <rPh sb="2" eb="3">
      <t>ネ</t>
    </rPh>
    <phoneticPr fontId="3"/>
  </si>
  <si>
    <t>単位水量検査</t>
    <rPh sb="0" eb="2">
      <t>タンイ</t>
    </rPh>
    <rPh sb="2" eb="4">
      <t>スイリョウ</t>
    </rPh>
    <rPh sb="4" eb="6">
      <t>ケンサ</t>
    </rPh>
    <phoneticPr fontId="2"/>
  </si>
  <si>
    <t>デンカパワーCSA</t>
    <phoneticPr fontId="2"/>
  </si>
  <si>
    <t>デンカCSA</t>
    <phoneticPr fontId="2"/>
  </si>
  <si>
    <t>住友大阪スーパーサクス</t>
    <rPh sb="0" eb="2">
      <t>スミトモ</t>
    </rPh>
    <rPh sb="2" eb="4">
      <t>オオサカ</t>
    </rPh>
    <phoneticPr fontId="2"/>
  </si>
  <si>
    <t>【作成依頼票】</t>
    <rPh sb="1" eb="3">
      <t>サクセイ</t>
    </rPh>
    <rPh sb="3" eb="5">
      <t>イライ</t>
    </rPh>
    <rPh sb="5" eb="6">
      <t>ヒョウ</t>
    </rPh>
    <phoneticPr fontId="2"/>
  </si>
  <si>
    <t>「レディーミクストコンクリート配合計画書作成依頼書」 作成時の留意事項</t>
    <rPh sb="15" eb="16">
      <t>ハイ</t>
    </rPh>
    <rPh sb="16" eb="17">
      <t>ア</t>
    </rPh>
    <rPh sb="17" eb="18">
      <t>ケイ</t>
    </rPh>
    <rPh sb="18" eb="19">
      <t>ガ</t>
    </rPh>
    <rPh sb="19" eb="20">
      <t>ショ</t>
    </rPh>
    <rPh sb="20" eb="21">
      <t>サク</t>
    </rPh>
    <rPh sb="21" eb="22">
      <t>セイ</t>
    </rPh>
    <rPh sb="22" eb="23">
      <t>ヤスシ</t>
    </rPh>
    <rPh sb="23" eb="24">
      <t>ヨリ</t>
    </rPh>
    <rPh sb="24" eb="25">
      <t>ショ</t>
    </rPh>
    <rPh sb="27" eb="28">
      <t>サク</t>
    </rPh>
    <rPh sb="28" eb="29">
      <t>セイ</t>
    </rPh>
    <rPh sb="29" eb="30">
      <t>ジ</t>
    </rPh>
    <rPh sb="31" eb="32">
      <t>トメ</t>
    </rPh>
    <rPh sb="32" eb="33">
      <t>イ</t>
    </rPh>
    <rPh sb="33" eb="34">
      <t>コト</t>
    </rPh>
    <rPh sb="34" eb="35">
      <t>コウ</t>
    </rPh>
    <phoneticPr fontId="3"/>
  </si>
  <si>
    <r>
      <t>「作成依頼票」に</t>
    </r>
    <r>
      <rPr>
        <b/>
        <sz val="10"/>
        <rFont val="ＭＳ Ｐゴシック"/>
        <family val="3"/>
        <charset val="128"/>
      </rPr>
      <t>現場責任者名を記入</t>
    </r>
    <r>
      <rPr>
        <sz val="10"/>
        <rFont val="ＭＳ Ｐ明朝"/>
        <family val="1"/>
        <charset val="128"/>
      </rPr>
      <t>願います。</t>
    </r>
    <rPh sb="8" eb="10">
      <t>ゲンバ</t>
    </rPh>
    <rPh sb="10" eb="13">
      <t>セキニンシャ</t>
    </rPh>
    <rPh sb="13" eb="14">
      <t>メイ</t>
    </rPh>
    <rPh sb="15" eb="17">
      <t>キニュウ</t>
    </rPh>
    <rPh sb="17" eb="18">
      <t>ネガ</t>
    </rPh>
    <phoneticPr fontId="3"/>
  </si>
  <si>
    <t>№</t>
    <phoneticPr fontId="3"/>
  </si>
  <si>
    <r>
      <rPr>
        <b/>
        <sz val="10"/>
        <rFont val="ＭＳ Ｐゴシック"/>
        <family val="3"/>
        <charset val="128"/>
      </rPr>
      <t>「配合内容」</t>
    </r>
    <r>
      <rPr>
        <sz val="10"/>
        <rFont val="ＭＳ Ｐ明朝"/>
        <family val="1"/>
        <charset val="128"/>
      </rPr>
      <t>は、3配合分が１シートです。</t>
    </r>
    <r>
      <rPr>
        <sz val="10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１つの配合欄への複数配合の記入を禁止</t>
    </r>
    <r>
      <rPr>
        <sz val="10"/>
        <rFont val="ＭＳ Ｐ明朝"/>
        <family val="1"/>
        <charset val="128"/>
      </rPr>
      <t>します。</t>
    </r>
    <rPh sb="3" eb="5">
      <t>ナイヨウ</t>
    </rPh>
    <rPh sb="9" eb="11">
      <t>ハイゴウ</t>
    </rPh>
    <rPh sb="11" eb="12">
      <t>ブン</t>
    </rPh>
    <rPh sb="24" eb="26">
      <t>ハイゴウ</t>
    </rPh>
    <rPh sb="26" eb="27">
      <t>ラン</t>
    </rPh>
    <rPh sb="29" eb="31">
      <t>フクスウ</t>
    </rPh>
    <rPh sb="31" eb="33">
      <t>ハイゴウ</t>
    </rPh>
    <rPh sb="34" eb="36">
      <t>キニュウ</t>
    </rPh>
    <rPh sb="37" eb="39">
      <t>キンシ</t>
    </rPh>
    <phoneticPr fontId="2"/>
  </si>
  <si>
    <t>②</t>
    <phoneticPr fontId="3"/>
  </si>
  <si>
    <t>⑤⑥</t>
    <phoneticPr fontId="3"/>
  </si>
  <si>
    <t>⑥</t>
    <phoneticPr fontId="3"/>
  </si>
  <si>
    <r>
      <rPr>
        <b/>
        <sz val="10"/>
        <rFont val="ＭＳ Ｐゴシック"/>
        <family val="3"/>
        <charset val="128"/>
      </rPr>
      <t>「レディーミクストコンクリート配合計画書作成依頼書」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「作成依頼票」</t>
    </r>
    <r>
      <rPr>
        <sz val="10"/>
        <rFont val="ＭＳ Ｐ明朝"/>
        <family val="1"/>
        <charset val="128"/>
      </rPr>
      <t>と</t>
    </r>
    <r>
      <rPr>
        <b/>
        <sz val="10"/>
        <rFont val="ＭＳ Ｐゴシック"/>
        <family val="3"/>
        <charset val="128"/>
      </rPr>
      <t>「配合内容」</t>
    </r>
    <r>
      <rPr>
        <sz val="10"/>
        <rFont val="ＭＳ Ｐ明朝"/>
        <family val="1"/>
        <charset val="128"/>
      </rPr>
      <t>が１セットです。</t>
    </r>
    <rPh sb="15" eb="17">
      <t>ハイゴウ</t>
    </rPh>
    <rPh sb="17" eb="20">
      <t>ケイカクショ</t>
    </rPh>
    <rPh sb="20" eb="22">
      <t>サクセイ</t>
    </rPh>
    <rPh sb="22" eb="24">
      <t>イライ</t>
    </rPh>
    <rPh sb="24" eb="25">
      <t>ショ</t>
    </rPh>
    <rPh sb="39" eb="41">
      <t>ナイヨウ</t>
    </rPh>
    <phoneticPr fontId="2"/>
  </si>
  <si>
    <t>ＡＥ減水剤 (収縮低減）</t>
    <rPh sb="2" eb="4">
      <t>ゲンスイ</t>
    </rPh>
    <rPh sb="4" eb="5">
      <t>ザイ</t>
    </rPh>
    <rPh sb="7" eb="9">
      <t>シュウシュク</t>
    </rPh>
    <rPh sb="9" eb="11">
      <t>テイゲン</t>
    </rPh>
    <phoneticPr fontId="3"/>
  </si>
  <si>
    <r>
      <rPr>
        <b/>
        <sz val="10"/>
        <rFont val="ＭＳ Ｐゴシック"/>
        <family val="3"/>
        <charset val="128"/>
      </rPr>
      <t>流動化コンクリート</t>
    </r>
    <r>
      <rPr>
        <sz val="10"/>
        <rFont val="ＭＳ Ｐ明朝"/>
        <family val="1"/>
        <charset val="128"/>
      </rPr>
      <t>の</t>
    </r>
    <r>
      <rPr>
        <b/>
        <sz val="10"/>
        <rFont val="ＭＳ Ｐゴシック"/>
        <family val="3"/>
        <charset val="128"/>
      </rPr>
      <t>スランプ増大値は最大６ｃｍ</t>
    </r>
    <r>
      <rPr>
        <sz val="10"/>
        <rFont val="ＭＳ Ｐ明朝"/>
        <family val="1"/>
        <charset val="128"/>
      </rPr>
      <t>とし、記入例は「８→１２」とする。
但し、</t>
    </r>
    <r>
      <rPr>
        <b/>
        <sz val="10"/>
        <rFont val="ＭＳ Ｐゴシック"/>
        <family val="3"/>
        <charset val="128"/>
      </rPr>
      <t>ベースコンクリートはＡＥ減水剤配合</t>
    </r>
    <r>
      <rPr>
        <sz val="10"/>
        <rFont val="ＭＳ Ｐ明朝"/>
        <family val="1"/>
        <charset val="128"/>
      </rPr>
      <t>に限ります。</t>
    </r>
    <rPh sb="0" eb="3">
      <t>リュウドウカ</t>
    </rPh>
    <rPh sb="14" eb="16">
      <t>ゾウダイ</t>
    </rPh>
    <rPh sb="16" eb="17">
      <t>チ</t>
    </rPh>
    <rPh sb="18" eb="20">
      <t>サイダイ</t>
    </rPh>
    <rPh sb="26" eb="28">
      <t>キニュウ</t>
    </rPh>
    <rPh sb="28" eb="29">
      <t>レイ</t>
    </rPh>
    <rPh sb="41" eb="42">
      <t>タダ</t>
    </rPh>
    <rPh sb="56" eb="58">
      <t>ゲンスイ</t>
    </rPh>
    <rPh sb="58" eb="59">
      <t>ザイ</t>
    </rPh>
    <rPh sb="59" eb="61">
      <t>ハイゴウ</t>
    </rPh>
    <rPh sb="62" eb="63">
      <t>カギ</t>
    </rPh>
    <phoneticPr fontId="3"/>
  </si>
  <si>
    <t>⑤</t>
    <phoneticPr fontId="3"/>
  </si>
  <si>
    <r>
      <t>設計基準強度</t>
    </r>
    <r>
      <rPr>
        <i/>
        <sz val="11"/>
        <rFont val="ＭＳ Ｐ明朝"/>
        <family val="1"/>
        <charset val="128"/>
      </rPr>
      <t>F</t>
    </r>
    <r>
      <rPr>
        <i/>
        <vertAlign val="subscript"/>
        <sz val="11"/>
        <rFont val="ＭＳ Ｐ明朝"/>
        <family val="1"/>
        <charset val="128"/>
      </rPr>
      <t>C</t>
    </r>
    <rPh sb="0" eb="2">
      <t>セッケイ</t>
    </rPh>
    <rPh sb="2" eb="4">
      <t>キジュン</t>
    </rPh>
    <rPh sb="4" eb="6">
      <t>キョウド</t>
    </rPh>
    <phoneticPr fontId="3"/>
  </si>
  <si>
    <r>
      <t>呼び強度</t>
    </r>
    <r>
      <rPr>
        <vertAlign val="superscript"/>
        <sz val="11"/>
        <rFont val="ＭＳ Ｐ明朝"/>
        <family val="1"/>
        <charset val="128"/>
      </rPr>
      <t>1)</t>
    </r>
    <rPh sb="0" eb="1">
      <t>ヨ</t>
    </rPh>
    <rPh sb="2" eb="4">
      <t>キョウド</t>
    </rPh>
    <phoneticPr fontId="3"/>
  </si>
  <si>
    <r>
      <t>kg/m</t>
    </r>
    <r>
      <rPr>
        <vertAlign val="superscript"/>
        <sz val="10"/>
        <rFont val="ＭＳ Ｐ明朝"/>
        <family val="1"/>
        <charset val="128"/>
      </rPr>
      <t>3</t>
    </r>
    <phoneticPr fontId="2"/>
  </si>
  <si>
    <t>部</t>
    <rPh sb="0" eb="1">
      <t>ブ</t>
    </rPh>
    <phoneticPr fontId="2"/>
  </si>
  <si>
    <t>現場へ持参</t>
    <rPh sb="0" eb="2">
      <t>ゲンバ</t>
    </rPh>
    <rPh sb="3" eb="5">
      <t>ジサン</t>
    </rPh>
    <phoneticPr fontId="2"/>
  </si>
  <si>
    <t>希望提出期限</t>
    <rPh sb="0" eb="2">
      <t>キボウ</t>
    </rPh>
    <rPh sb="2" eb="3">
      <t>ツツミ</t>
    </rPh>
    <rPh sb="3" eb="4">
      <t>デ</t>
    </rPh>
    <rPh sb="4" eb="5">
      <t>キ</t>
    </rPh>
    <rPh sb="5" eb="6">
      <t>キリ</t>
    </rPh>
    <phoneticPr fontId="3"/>
  </si>
  <si>
    <t>15 (豆砂利)</t>
    <rPh sb="4" eb="5">
      <t>マメ</t>
    </rPh>
    <rPh sb="5" eb="7">
      <t>ジャリ</t>
    </rPh>
    <phoneticPr fontId="2"/>
  </si>
  <si>
    <t>窓口販売店</t>
    <rPh sb="0" eb="1">
      <t>マド</t>
    </rPh>
    <rPh sb="1" eb="2">
      <t>クチ</t>
    </rPh>
    <rPh sb="2" eb="3">
      <t>ハン</t>
    </rPh>
    <rPh sb="3" eb="4">
      <t>バイ</t>
    </rPh>
    <rPh sb="4" eb="5">
      <t>ミセ</t>
    </rPh>
    <phoneticPr fontId="3"/>
  </si>
  <si>
    <t>デリバリー社</t>
    <rPh sb="5" eb="6">
      <t>シャ</t>
    </rPh>
    <phoneticPr fontId="3"/>
  </si>
  <si>
    <t>施工業者</t>
    <rPh sb="0" eb="2">
      <t>セコウ</t>
    </rPh>
    <rPh sb="2" eb="4">
      <t>ギョウシャ</t>
    </rPh>
    <phoneticPr fontId="2"/>
  </si>
  <si>
    <r>
      <rPr>
        <sz val="10"/>
        <rFont val="ＭＳ Ｐ明朝"/>
        <family val="1"/>
        <charset val="128"/>
      </rPr>
      <t>「レディーミクストコンクリート配合計画書作成依頼書」は、FAX受信時に記載内容が不明瞭にならないようにするため、手書きはせず、</t>
    </r>
    <r>
      <rPr>
        <b/>
        <sz val="10"/>
        <rFont val="ＭＳ Ｐゴシック"/>
        <family val="3"/>
        <charset val="128"/>
      </rPr>
      <t>原則として、所定のEXCELファイルに入力し作成・印刷</t>
    </r>
    <r>
      <rPr>
        <sz val="10"/>
        <rFont val="ＭＳ Ｐ明朝"/>
        <family val="1"/>
        <charset val="128"/>
      </rPr>
      <t>してください。</t>
    </r>
    <rPh sb="15" eb="17">
      <t>ハイゴウ</t>
    </rPh>
    <rPh sb="17" eb="20">
      <t>ケイカクショ</t>
    </rPh>
    <rPh sb="20" eb="22">
      <t>サクセイ</t>
    </rPh>
    <rPh sb="31" eb="33">
      <t>ジュシン</t>
    </rPh>
    <rPh sb="33" eb="34">
      <t>ジ</t>
    </rPh>
    <rPh sb="35" eb="37">
      <t>キサイ</t>
    </rPh>
    <rPh sb="37" eb="39">
      <t>ナイヨウ</t>
    </rPh>
    <rPh sb="40" eb="43">
      <t>フメイリョウ</t>
    </rPh>
    <rPh sb="56" eb="58">
      <t>テガ</t>
    </rPh>
    <rPh sb="63" eb="65">
      <t>ゲンソク</t>
    </rPh>
    <rPh sb="69" eb="71">
      <t>ショテイ</t>
    </rPh>
    <rPh sb="82" eb="84">
      <t>ニュウリョク</t>
    </rPh>
    <rPh sb="85" eb="87">
      <t>サクセイ</t>
    </rPh>
    <rPh sb="88" eb="90">
      <t>インサツ</t>
    </rPh>
    <phoneticPr fontId="2"/>
  </si>
  <si>
    <r>
      <rPr>
        <sz val="10"/>
        <rFont val="ＭＳ Ｐ明朝"/>
        <family val="1"/>
        <charset val="128"/>
      </rPr>
      <t>配合計画書の</t>
    </r>
    <r>
      <rPr>
        <b/>
        <sz val="10"/>
        <rFont val="ＭＳ Ｐゴシック"/>
        <family val="3"/>
        <charset val="128"/>
      </rPr>
      <t>提出方法が「メール添付(PDF)」</t>
    </r>
    <r>
      <rPr>
        <sz val="10"/>
        <rFont val="ＭＳ Ｐ明朝"/>
        <family val="1"/>
        <charset val="128"/>
      </rPr>
      <t>の場合は、</t>
    </r>
    <r>
      <rPr>
        <b/>
        <sz val="10"/>
        <rFont val="ＭＳ Ｐゴシック"/>
        <family val="3"/>
        <charset val="128"/>
      </rPr>
      <t>提出先住所にメールアドレス</t>
    </r>
    <r>
      <rPr>
        <sz val="10"/>
        <rFont val="ＭＳ Ｐ明朝"/>
        <family val="1"/>
        <charset val="128"/>
      </rPr>
      <t>を記載して下さい。</t>
    </r>
    <rPh sb="0" eb="2">
      <t>ハイゴウ</t>
    </rPh>
    <rPh sb="2" eb="5">
      <t>ケイカクショ</t>
    </rPh>
    <rPh sb="6" eb="8">
      <t>テイシュツ</t>
    </rPh>
    <rPh sb="8" eb="10">
      <t>ホウホウ</t>
    </rPh>
    <rPh sb="15" eb="17">
      <t>テンプ</t>
    </rPh>
    <rPh sb="24" eb="26">
      <t>バアイ</t>
    </rPh>
    <rPh sb="28" eb="31">
      <t>テイシュツサキ</t>
    </rPh>
    <rPh sb="31" eb="33">
      <t>ジュウショ</t>
    </rPh>
    <rPh sb="42" eb="44">
      <t>キサイ</t>
    </rPh>
    <rPh sb="46" eb="47">
      <t>クダ</t>
    </rPh>
    <phoneticPr fontId="2"/>
  </si>
  <si>
    <r>
      <rPr>
        <b/>
        <sz val="10"/>
        <rFont val="ＭＳ Ｐゴシック"/>
        <family val="3"/>
        <charset val="128"/>
      </rPr>
      <t>官需物件</t>
    </r>
    <r>
      <rPr>
        <sz val="10"/>
        <rFont val="ＭＳ Ｐ明朝"/>
        <family val="1"/>
        <charset val="128"/>
      </rPr>
      <t>の場合は、「作成依頼票」に</t>
    </r>
    <r>
      <rPr>
        <b/>
        <sz val="10"/>
        <rFont val="ＭＳ Ｐゴシック"/>
        <family val="3"/>
        <charset val="128"/>
      </rPr>
      <t>監督官庁名を必ず記入</t>
    </r>
    <r>
      <rPr>
        <sz val="10"/>
        <rFont val="ＭＳ Ｐ明朝"/>
        <family val="1"/>
        <charset val="128"/>
      </rPr>
      <t>して下さい。</t>
    </r>
    <rPh sb="0" eb="2">
      <t>カンジュ</t>
    </rPh>
    <rPh sb="2" eb="4">
      <t>ブッケン</t>
    </rPh>
    <rPh sb="5" eb="7">
      <t>バアイ</t>
    </rPh>
    <rPh sb="17" eb="19">
      <t>カントク</t>
    </rPh>
    <rPh sb="19" eb="21">
      <t>カンチョウ</t>
    </rPh>
    <rPh sb="21" eb="22">
      <t>メイ</t>
    </rPh>
    <rPh sb="23" eb="24">
      <t>カナラ</t>
    </rPh>
    <rPh sb="25" eb="27">
      <t>キニュウ</t>
    </rPh>
    <rPh sb="29" eb="30">
      <t>クダ</t>
    </rPh>
    <phoneticPr fontId="3"/>
  </si>
  <si>
    <r>
      <rPr>
        <b/>
        <sz val="10"/>
        <rFont val="ＭＳ Ｐゴシック"/>
        <family val="3"/>
        <charset val="128"/>
      </rPr>
      <t>「本配合の適用期間」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ＡＥ減水剤及び高性能ＡＥ減水剤配合は「通期」を選択</t>
    </r>
    <r>
      <rPr>
        <sz val="10"/>
        <rFont val="ＭＳ Ｐ明朝"/>
        <family val="1"/>
        <charset val="128"/>
      </rPr>
      <t>する。　但し、</t>
    </r>
    <r>
      <rPr>
        <b/>
        <sz val="10"/>
        <rFont val="ＭＳ Ｐゴシック"/>
        <family val="3"/>
        <charset val="128"/>
      </rPr>
      <t>ＭＣＯＮの場合は納入時期を考慮して選択</t>
    </r>
    <r>
      <rPr>
        <sz val="10"/>
        <rFont val="ＭＳ Ｐ明朝"/>
        <family val="1"/>
        <charset val="128"/>
      </rPr>
      <t>す</t>
    </r>
    <r>
      <rPr>
        <sz val="10"/>
        <rFont val="ＭＳ Ｐゴシック"/>
        <family val="3"/>
        <charset val="128"/>
      </rPr>
      <t>る。　</t>
    </r>
    <r>
      <rPr>
        <b/>
        <sz val="10"/>
        <rFont val="ＭＳ Ｐゴシック"/>
        <family val="3"/>
        <charset val="128"/>
      </rPr>
      <t>納入予定時期と混同しない。</t>
    </r>
    <rPh sb="1" eb="2">
      <t>ホン</t>
    </rPh>
    <rPh sb="2" eb="4">
      <t>ハイゴウ</t>
    </rPh>
    <rPh sb="5" eb="7">
      <t>テキヨウ</t>
    </rPh>
    <rPh sb="7" eb="9">
      <t>キカン</t>
    </rPh>
    <rPh sb="14" eb="16">
      <t>ゲンスイ</t>
    </rPh>
    <rPh sb="16" eb="17">
      <t>ザイ</t>
    </rPh>
    <rPh sb="17" eb="18">
      <t>オヨ</t>
    </rPh>
    <rPh sb="19" eb="22">
      <t>コウセイノウ</t>
    </rPh>
    <rPh sb="24" eb="26">
      <t>ゲンスイ</t>
    </rPh>
    <rPh sb="26" eb="27">
      <t>ザイ</t>
    </rPh>
    <rPh sb="27" eb="29">
      <t>ハイゴウ</t>
    </rPh>
    <rPh sb="31" eb="32">
      <t>ツウ</t>
    </rPh>
    <rPh sb="32" eb="33">
      <t>キ</t>
    </rPh>
    <rPh sb="35" eb="37">
      <t>センタク</t>
    </rPh>
    <rPh sb="41" eb="42">
      <t>タダ</t>
    </rPh>
    <rPh sb="49" eb="51">
      <t>バアイ</t>
    </rPh>
    <rPh sb="52" eb="54">
      <t>ノウニュウ</t>
    </rPh>
    <rPh sb="54" eb="56">
      <t>ジキ</t>
    </rPh>
    <rPh sb="57" eb="59">
      <t>コウリョ</t>
    </rPh>
    <rPh sb="61" eb="63">
      <t>センタク</t>
    </rPh>
    <rPh sb="67" eb="73">
      <t>ノウニュウヨテイジキ</t>
    </rPh>
    <rPh sb="74" eb="76">
      <t>コンドウ</t>
    </rPh>
    <phoneticPr fontId="3"/>
  </si>
  <si>
    <r>
      <rPr>
        <b/>
        <sz val="10"/>
        <rFont val="ＭＳ Ｐゴシック"/>
        <family val="3"/>
        <charset val="128"/>
      </rPr>
      <t>提出期限</t>
    </r>
    <r>
      <rPr>
        <sz val="10"/>
        <rFont val="ＭＳ Ｐ明朝"/>
        <family val="1"/>
        <charset val="128"/>
      </rPr>
      <t>まで余裕をもってご依頼ください。</t>
    </r>
    <r>
      <rPr>
        <b/>
        <sz val="10"/>
        <rFont val="ＭＳ Ｐゴシック"/>
        <family val="3"/>
        <charset val="128"/>
      </rPr>
      <t xml:space="preserve">(できれば、配合計画書提出まで１週間程度を確保願います)
</t>
    </r>
    <r>
      <rPr>
        <sz val="10"/>
        <rFont val="ＭＳ Ｐ明朝"/>
        <family val="1"/>
        <charset val="128"/>
      </rPr>
      <t>なお、提出期限の</t>
    </r>
    <r>
      <rPr>
        <b/>
        <sz val="10"/>
        <rFont val="ＭＳ Ｐゴシック"/>
        <family val="3"/>
        <charset val="128"/>
      </rPr>
      <t>記載が無い場合等は「作成次第提出」</t>
    </r>
    <r>
      <rPr>
        <sz val="10"/>
        <rFont val="ＭＳ Ｐ明朝"/>
        <family val="1"/>
        <charset val="128"/>
      </rPr>
      <t>としますので、ご承知おきください。</t>
    </r>
    <rPh sb="0" eb="2">
      <t>テイシュツ</t>
    </rPh>
    <rPh sb="2" eb="4">
      <t>キゲン</t>
    </rPh>
    <rPh sb="6" eb="8">
      <t>ヨユウ</t>
    </rPh>
    <rPh sb="13" eb="15">
      <t>イライ</t>
    </rPh>
    <rPh sb="26" eb="28">
      <t>ハイゴウ</t>
    </rPh>
    <rPh sb="28" eb="31">
      <t>ケイカクショ</t>
    </rPh>
    <rPh sb="31" eb="33">
      <t>テイシュツ</t>
    </rPh>
    <rPh sb="41" eb="43">
      <t>カクホ</t>
    </rPh>
    <rPh sb="43" eb="44">
      <t>ネガ</t>
    </rPh>
    <rPh sb="52" eb="54">
      <t>テイシュツ</t>
    </rPh>
    <rPh sb="54" eb="56">
      <t>キゲン</t>
    </rPh>
    <rPh sb="57" eb="59">
      <t>キサイ</t>
    </rPh>
    <rPh sb="60" eb="61">
      <t>ナ</t>
    </rPh>
    <rPh sb="62" eb="64">
      <t>バアイ</t>
    </rPh>
    <rPh sb="64" eb="65">
      <t>トウ</t>
    </rPh>
    <rPh sb="67" eb="69">
      <t>サクセイ</t>
    </rPh>
    <rPh sb="69" eb="71">
      <t>シダイ</t>
    </rPh>
    <rPh sb="71" eb="73">
      <t>テイシュツ</t>
    </rPh>
    <rPh sb="82" eb="84">
      <t>ショウチ</t>
    </rPh>
    <phoneticPr fontId="3"/>
  </si>
  <si>
    <r>
      <t>「作成依頼票」に</t>
    </r>
    <r>
      <rPr>
        <b/>
        <sz val="10"/>
        <rFont val="ＭＳ Ｐ明朝"/>
        <family val="1"/>
        <charset val="128"/>
      </rPr>
      <t>工事名称</t>
    </r>
    <r>
      <rPr>
        <b/>
        <sz val="10"/>
        <rFont val="ＭＳ Ｐゴシック"/>
        <family val="3"/>
        <charset val="128"/>
      </rPr>
      <t>・現場所在地を正確に記入</t>
    </r>
    <r>
      <rPr>
        <sz val="10"/>
        <rFont val="ＭＳ Ｐ明朝"/>
        <family val="1"/>
        <charset val="128"/>
      </rPr>
      <t>願います。</t>
    </r>
    <rPh sb="8" eb="10">
      <t>コウジ</t>
    </rPh>
    <rPh sb="10" eb="12">
      <t>メイショウ</t>
    </rPh>
    <rPh sb="13" eb="15">
      <t>ゲンバ</t>
    </rPh>
    <rPh sb="15" eb="18">
      <t>ショザイチ</t>
    </rPh>
    <rPh sb="19" eb="21">
      <t>セイカク</t>
    </rPh>
    <rPh sb="22" eb="24">
      <t>キニュウ</t>
    </rPh>
    <rPh sb="24" eb="25">
      <t>ネガ</t>
    </rPh>
    <phoneticPr fontId="3"/>
  </si>
  <si>
    <r>
      <rPr>
        <b/>
        <sz val="10"/>
        <rFont val="ＭＳ Ｐゴシック"/>
        <family val="3"/>
        <charset val="128"/>
      </rPr>
      <t>「混和材料の種類」</t>
    </r>
    <r>
      <rPr>
        <sz val="10"/>
        <rFont val="ＭＳ Ｐ明朝"/>
        <family val="1"/>
        <charset val="128"/>
      </rPr>
      <t>には、セメントの</t>
    </r>
    <r>
      <rPr>
        <b/>
        <sz val="10"/>
        <rFont val="ＭＳ Ｐゴシック"/>
        <family val="3"/>
        <charset val="128"/>
      </rPr>
      <t>「内割り」</t>
    </r>
    <r>
      <rPr>
        <sz val="10"/>
        <rFont val="ＭＳ Ｐ明朝"/>
        <family val="1"/>
        <charset val="128"/>
      </rPr>
      <t>、又は細骨材扱いである</t>
    </r>
    <r>
      <rPr>
        <b/>
        <sz val="10"/>
        <rFont val="ＭＳ Ｐゴシック"/>
        <family val="3"/>
        <charset val="128"/>
      </rPr>
      <t>「外割り」</t>
    </r>
    <r>
      <rPr>
        <sz val="10"/>
        <rFont val="ＭＳ Ｐ明朝"/>
        <family val="1"/>
        <charset val="128"/>
      </rPr>
      <t>の</t>
    </r>
    <r>
      <rPr>
        <b/>
        <sz val="10"/>
        <rFont val="ＭＳ Ｐゴシック"/>
        <family val="3"/>
        <charset val="128"/>
      </rPr>
      <t>区分も選択・記入</t>
    </r>
    <r>
      <rPr>
        <sz val="10"/>
        <rFont val="ＭＳ Ｐ明朝"/>
        <family val="1"/>
        <charset val="128"/>
      </rPr>
      <t>する。
原則として、</t>
    </r>
    <r>
      <rPr>
        <b/>
        <sz val="10"/>
        <rFont val="ＭＳ Ｐゴシック"/>
        <family val="3"/>
        <charset val="128"/>
      </rPr>
      <t>「内割」はW/B、「外割」はW/C表記</t>
    </r>
    <r>
      <rPr>
        <sz val="10"/>
        <rFont val="ＭＳ Ｐ明朝"/>
        <family val="1"/>
        <charset val="128"/>
      </rPr>
      <t>とします。異なる表記が必要な場合は、備考欄に記載願います。　また、W/Cの上限指定があり、W/Bでないと満足しない場合は、W/CのW/Bへの</t>
    </r>
    <r>
      <rPr>
        <b/>
        <sz val="10"/>
        <rFont val="ＭＳ Ｐ明朝"/>
        <family val="1"/>
        <charset val="128"/>
      </rPr>
      <t>読替え可</t>
    </r>
    <r>
      <rPr>
        <sz val="10"/>
        <rFont val="ＭＳ Ｐ明朝"/>
        <family val="1"/>
        <charset val="128"/>
      </rPr>
      <t>を備考欄に記載願います。</t>
    </r>
    <rPh sb="1" eb="3">
      <t>コンワ</t>
    </rPh>
    <rPh sb="3" eb="5">
      <t>ザイリョウ</t>
    </rPh>
    <rPh sb="6" eb="8">
      <t>シュルイ</t>
    </rPh>
    <rPh sb="18" eb="19">
      <t>ウチ</t>
    </rPh>
    <rPh sb="19" eb="20">
      <t>ワリ</t>
    </rPh>
    <rPh sb="23" eb="24">
      <t>マタ</t>
    </rPh>
    <rPh sb="25" eb="28">
      <t>サイ</t>
    </rPh>
    <rPh sb="28" eb="29">
      <t>アツカ</t>
    </rPh>
    <rPh sb="34" eb="35">
      <t>ソト</t>
    </rPh>
    <rPh sb="35" eb="36">
      <t>ワ</t>
    </rPh>
    <rPh sb="39" eb="41">
      <t>クブン</t>
    </rPh>
    <rPh sb="42" eb="44">
      <t>センタク</t>
    </rPh>
    <rPh sb="45" eb="47">
      <t>キニュウ</t>
    </rPh>
    <rPh sb="51" eb="53">
      <t>ゲンソク</t>
    </rPh>
    <rPh sb="58" eb="60">
      <t>ウチワリ</t>
    </rPh>
    <rPh sb="67" eb="69">
      <t>ソトワリ</t>
    </rPh>
    <rPh sb="74" eb="76">
      <t>ヒョウキ</t>
    </rPh>
    <rPh sb="81" eb="82">
      <t>コト</t>
    </rPh>
    <rPh sb="84" eb="86">
      <t>ヒョウキ</t>
    </rPh>
    <rPh sb="87" eb="89">
      <t>ヒツヨウ</t>
    </rPh>
    <rPh sb="90" eb="92">
      <t>バアイ</t>
    </rPh>
    <rPh sb="94" eb="97">
      <t>ビコウラン</t>
    </rPh>
    <rPh sb="98" eb="100">
      <t>キサイ</t>
    </rPh>
    <rPh sb="100" eb="101">
      <t>ネガ</t>
    </rPh>
    <rPh sb="113" eb="115">
      <t>ジョウゲン</t>
    </rPh>
    <rPh sb="115" eb="117">
      <t>シテイ</t>
    </rPh>
    <rPh sb="128" eb="130">
      <t>マンゾク</t>
    </rPh>
    <rPh sb="133" eb="135">
      <t>バアイ</t>
    </rPh>
    <rPh sb="146" eb="148">
      <t>ヨミカ</t>
    </rPh>
    <rPh sb="151" eb="154">
      <t>ビコウラン</t>
    </rPh>
    <rPh sb="155" eb="157">
      <t>キサイ</t>
    </rPh>
    <rPh sb="157" eb="158">
      <t>ネガ</t>
    </rPh>
    <phoneticPr fontId="3"/>
  </si>
  <si>
    <r>
      <t>「レディーミクストコンクリート配合計画書作成依頼書」の</t>
    </r>
    <r>
      <rPr>
        <b/>
        <sz val="10"/>
        <rFont val="ＭＳ Ｐ明朝"/>
        <family val="1"/>
        <charset val="128"/>
      </rPr>
      <t>印刷時は、各ワークシートを個別に印刷</t>
    </r>
    <r>
      <rPr>
        <sz val="10"/>
        <rFont val="ＭＳ Ｐ明朝"/>
        <family val="1"/>
        <charset val="128"/>
      </rPr>
      <t>するか、</t>
    </r>
    <r>
      <rPr>
        <b/>
        <sz val="10"/>
        <rFont val="ＭＳ Ｐ明朝"/>
        <family val="1"/>
        <charset val="128"/>
      </rPr>
      <t>又は、「印刷プレビュー」</t>
    </r>
    <r>
      <rPr>
        <sz val="10"/>
        <rFont val="ＭＳ Ｐ明朝"/>
        <family val="1"/>
        <charset val="128"/>
      </rPr>
      <t>を行い、</t>
    </r>
    <r>
      <rPr>
        <b/>
        <sz val="10"/>
        <rFont val="ＭＳ Ｐ明朝"/>
        <family val="1"/>
        <charset val="128"/>
      </rPr>
      <t>「設定」</t>
    </r>
    <r>
      <rPr>
        <sz val="10"/>
        <rFont val="ＭＳ Ｐ明朝"/>
        <family val="1"/>
        <charset val="128"/>
      </rPr>
      <t>で</t>
    </r>
    <r>
      <rPr>
        <b/>
        <sz val="10"/>
        <rFont val="ＭＳ Ｐ明朝"/>
        <family val="1"/>
        <charset val="128"/>
      </rPr>
      <t>「ブック全体を印刷」</t>
    </r>
    <r>
      <rPr>
        <sz val="10"/>
        <rFont val="ＭＳ Ｐ明朝"/>
        <family val="1"/>
        <charset val="128"/>
      </rPr>
      <t>を選択し、</t>
    </r>
    <r>
      <rPr>
        <b/>
        <sz val="10"/>
        <rFont val="ＭＳ Ｐ明朝"/>
        <family val="1"/>
        <charset val="128"/>
      </rPr>
      <t>「ページ指定」</t>
    </r>
    <r>
      <rPr>
        <sz val="10"/>
        <rFont val="ＭＳ Ｐ明朝"/>
        <family val="1"/>
        <charset val="128"/>
      </rPr>
      <t>で</t>
    </r>
    <r>
      <rPr>
        <b/>
        <sz val="10"/>
        <rFont val="ＭＳ Ｐ明朝"/>
        <family val="1"/>
        <charset val="128"/>
      </rPr>
      <t>「開始 1、終了 XX」と設定</t>
    </r>
    <r>
      <rPr>
        <sz val="10"/>
        <rFont val="ＭＳ Ｐ明朝"/>
        <family val="1"/>
        <charset val="128"/>
      </rPr>
      <t>すれば、</t>
    </r>
    <r>
      <rPr>
        <b/>
        <sz val="10"/>
        <rFont val="ＭＳ Ｐ明朝"/>
        <family val="1"/>
        <charset val="128"/>
      </rPr>
      <t>まとめて印刷</t>
    </r>
    <r>
      <rPr>
        <sz val="10"/>
        <rFont val="ＭＳ Ｐ明朝"/>
        <family val="1"/>
        <charset val="128"/>
      </rPr>
      <t>できます。　「XX」は、「作成依頼票」の右肩に表示されている「No.1/XX」で確認できます。</t>
    </r>
    <rPh sb="15" eb="17">
      <t>ハイゴウ</t>
    </rPh>
    <rPh sb="17" eb="20">
      <t>ケイカクショ</t>
    </rPh>
    <rPh sb="20" eb="22">
      <t>サクセイ</t>
    </rPh>
    <rPh sb="22" eb="25">
      <t>イライショ</t>
    </rPh>
    <rPh sb="27" eb="29">
      <t>インサツ</t>
    </rPh>
    <rPh sb="29" eb="30">
      <t>ジ</t>
    </rPh>
    <rPh sb="32" eb="33">
      <t>カク</t>
    </rPh>
    <rPh sb="40" eb="42">
      <t>コベツ</t>
    </rPh>
    <rPh sb="43" eb="45">
      <t>インサツ</t>
    </rPh>
    <rPh sb="49" eb="50">
      <t>マタ</t>
    </rPh>
    <rPh sb="53" eb="55">
      <t>インサツ</t>
    </rPh>
    <rPh sb="62" eb="63">
      <t>オコナ</t>
    </rPh>
    <rPh sb="66" eb="68">
      <t>セッテイ</t>
    </rPh>
    <rPh sb="74" eb="76">
      <t>ゼンタイ</t>
    </rPh>
    <rPh sb="77" eb="79">
      <t>インサツ</t>
    </rPh>
    <rPh sb="81" eb="83">
      <t>センタク</t>
    </rPh>
    <rPh sb="89" eb="91">
      <t>シテイ</t>
    </rPh>
    <rPh sb="94" eb="96">
      <t>カイシ</t>
    </rPh>
    <rPh sb="99" eb="101">
      <t>シュウリョウ</t>
    </rPh>
    <rPh sb="106" eb="108">
      <t>セッテイ</t>
    </rPh>
    <rPh sb="116" eb="118">
      <t>インサツ</t>
    </rPh>
    <rPh sb="138" eb="140">
      <t>ミギカタ</t>
    </rPh>
    <rPh sb="141" eb="143">
      <t>ヒョウジ</t>
    </rPh>
    <rPh sb="158" eb="160">
      <t>カクニン</t>
    </rPh>
    <phoneticPr fontId="2"/>
  </si>
  <si>
    <r>
      <rPr>
        <b/>
        <sz val="10"/>
        <rFont val="ＭＳ Ｐ明朝"/>
        <family val="1"/>
        <charset val="128"/>
      </rPr>
      <t>軽量コンクリート</t>
    </r>
    <r>
      <rPr>
        <sz val="10"/>
        <rFont val="ＭＳ Ｐ明朝"/>
        <family val="1"/>
        <charset val="128"/>
      </rPr>
      <t>は、協議・指定事項欄の</t>
    </r>
    <r>
      <rPr>
        <b/>
        <sz val="10"/>
        <rFont val="ＭＳ Ｐ明朝"/>
        <family val="1"/>
        <charset val="128"/>
      </rPr>
      <t>「</t>
    </r>
    <r>
      <rPr>
        <b/>
        <sz val="10"/>
        <rFont val="ＭＳ Ｐゴシック"/>
        <family val="3"/>
        <charset val="128"/>
      </rPr>
      <t>単位容積質量」を必ず記載する</t>
    </r>
    <r>
      <rPr>
        <sz val="10"/>
        <rFont val="ＭＳ Ｐ明朝"/>
        <family val="1"/>
        <charset val="128"/>
      </rPr>
      <t>。</t>
    </r>
    <rPh sb="0" eb="2">
      <t>ケイリョウ</t>
    </rPh>
    <rPh sb="10" eb="12">
      <t>キョウギ</t>
    </rPh>
    <rPh sb="13" eb="15">
      <t>シテイ</t>
    </rPh>
    <rPh sb="15" eb="17">
      <t>ジコウ</t>
    </rPh>
    <rPh sb="17" eb="18">
      <t>ラン</t>
    </rPh>
    <rPh sb="20" eb="22">
      <t>タンイ</t>
    </rPh>
    <rPh sb="22" eb="24">
      <t>ヨウセキ</t>
    </rPh>
    <rPh sb="24" eb="26">
      <t>シツリョウ</t>
    </rPh>
    <rPh sb="28" eb="29">
      <t>カナラ</t>
    </rPh>
    <rPh sb="30" eb="32">
      <t>キサイ</t>
    </rPh>
    <phoneticPr fontId="3"/>
  </si>
  <si>
    <r>
      <rPr>
        <sz val="10"/>
        <rFont val="ＭＳ Ｐ明朝"/>
        <family val="1"/>
        <charset val="128"/>
      </rPr>
      <t>協議・指定事項の</t>
    </r>
    <r>
      <rPr>
        <b/>
        <sz val="10"/>
        <rFont val="ＭＳ Ｐゴシック"/>
        <family val="3"/>
        <charset val="128"/>
      </rPr>
      <t>「指定空気量」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普通・舗装・高強度コンで４．５％、軽量コンで５．０％以外</t>
    </r>
    <r>
      <rPr>
        <sz val="10"/>
        <rFont val="ＭＳ Ｐ明朝"/>
        <family val="1"/>
        <charset val="128"/>
      </rPr>
      <t>で、</t>
    </r>
    <r>
      <rPr>
        <b/>
        <sz val="10"/>
        <rFont val="ＭＳ Ｐゴシック"/>
        <family val="3"/>
        <charset val="128"/>
      </rPr>
      <t>特殊な値を指定する時のみ記入</t>
    </r>
    <r>
      <rPr>
        <sz val="10"/>
        <rFont val="ＭＳ Ｐ明朝"/>
        <family val="1"/>
        <charset val="128"/>
      </rPr>
      <t>する。</t>
    </r>
    <r>
      <rPr>
        <b/>
        <sz val="10"/>
        <rFont val="ＭＳ Ｐゴシック"/>
        <family val="3"/>
        <charset val="128"/>
      </rPr>
      <t>（０．５％単位）</t>
    </r>
    <rPh sb="0" eb="2">
      <t>キョウギ</t>
    </rPh>
    <rPh sb="3" eb="5">
      <t>シテイ</t>
    </rPh>
    <rPh sb="5" eb="7">
      <t>ジコウ</t>
    </rPh>
    <rPh sb="9" eb="11">
      <t>シテイ</t>
    </rPh>
    <rPh sb="11" eb="13">
      <t>クウキ</t>
    </rPh>
    <rPh sb="13" eb="14">
      <t>リョウ</t>
    </rPh>
    <rPh sb="17" eb="19">
      <t>フツウ</t>
    </rPh>
    <rPh sb="20" eb="22">
      <t>ホソウ</t>
    </rPh>
    <rPh sb="23" eb="26">
      <t>コウキョウド</t>
    </rPh>
    <rPh sb="34" eb="36">
      <t>ケイリョウ</t>
    </rPh>
    <rPh sb="43" eb="45">
      <t>イガイ</t>
    </rPh>
    <rPh sb="47" eb="49">
      <t>トクシュ</t>
    </rPh>
    <rPh sb="50" eb="51">
      <t>アタイ</t>
    </rPh>
    <rPh sb="52" eb="54">
      <t>シテイ</t>
    </rPh>
    <rPh sb="56" eb="57">
      <t>トキ</t>
    </rPh>
    <rPh sb="59" eb="61">
      <t>キニュウ</t>
    </rPh>
    <rPh sb="69" eb="71">
      <t>タンイ</t>
    </rPh>
    <phoneticPr fontId="3"/>
  </si>
  <si>
    <t>*1</t>
    <phoneticPr fontId="2"/>
  </si>
  <si>
    <t>*2</t>
    <phoneticPr fontId="2"/>
  </si>
  <si>
    <r>
      <t>「レディーミクストコンクリート配合計画書作成依頼書」を作成後、</t>
    </r>
    <r>
      <rPr>
        <b/>
        <sz val="10"/>
        <rFont val="ＭＳ Ｐ明朝"/>
        <family val="1"/>
        <charset val="128"/>
      </rPr>
      <t>EXCELからPDF形式に直接変換して保存する場合</t>
    </r>
    <r>
      <rPr>
        <sz val="10"/>
        <rFont val="ＭＳ Ｐ明朝"/>
        <family val="1"/>
        <charset val="128"/>
      </rPr>
      <t>は、ファイルの保存時に、「ファイル」の</t>
    </r>
    <r>
      <rPr>
        <b/>
        <sz val="10"/>
        <rFont val="ＭＳ Ｐ明朝"/>
        <family val="1"/>
        <charset val="128"/>
      </rPr>
      <t>「名前を付けて保存」</t>
    </r>
    <r>
      <rPr>
        <sz val="10"/>
        <rFont val="ＭＳ Ｐ明朝"/>
        <family val="1"/>
        <charset val="128"/>
      </rPr>
      <t>を選択し、</t>
    </r>
    <r>
      <rPr>
        <b/>
        <sz val="10"/>
        <rFont val="ＭＳ Ｐ明朝"/>
        <family val="1"/>
        <charset val="128"/>
      </rPr>
      <t>「ファイルの種類」で「PDF」を指定</t>
    </r>
    <r>
      <rPr>
        <sz val="10"/>
        <rFont val="ＭＳ Ｐ明朝"/>
        <family val="1"/>
        <charset val="128"/>
      </rPr>
      <t>して、さらに、</t>
    </r>
    <r>
      <rPr>
        <b/>
        <sz val="10"/>
        <rFont val="ＭＳ Ｐ明朝"/>
        <family val="1"/>
        <charset val="128"/>
      </rPr>
      <t>「オプション」</t>
    </r>
    <r>
      <rPr>
        <sz val="10"/>
        <rFont val="ＭＳ Ｐ明朝"/>
        <family val="1"/>
        <charset val="128"/>
      </rPr>
      <t>を押して、オプションメニューを表示して</t>
    </r>
    <r>
      <rPr>
        <b/>
        <sz val="10"/>
        <rFont val="ＭＳ Ｐ明朝"/>
        <family val="1"/>
        <charset val="128"/>
      </rPr>
      <t>「ブック全体」</t>
    </r>
    <r>
      <rPr>
        <sz val="10"/>
        <rFont val="ＭＳ Ｐ明朝"/>
        <family val="1"/>
        <charset val="128"/>
      </rPr>
      <t>を選択し、</t>
    </r>
    <r>
      <rPr>
        <b/>
        <sz val="10"/>
        <rFont val="ＭＳ Ｐ明朝"/>
        <family val="1"/>
        <charset val="128"/>
      </rPr>
      <t>「ページ指定」で「開始 1」、「終了　XX」として、保存</t>
    </r>
    <r>
      <rPr>
        <sz val="10"/>
        <rFont val="ＭＳ Ｐ明朝"/>
        <family val="1"/>
        <charset val="128"/>
      </rPr>
      <t>することで変換・保存可能です。　「XX」は、「作成依頼票」の右肩に表示されている「No.1/XX」で確認できます。</t>
    </r>
    <rPh sb="15" eb="17">
      <t>ハイゴウ</t>
    </rPh>
    <rPh sb="17" eb="20">
      <t>ケイカクショ</t>
    </rPh>
    <rPh sb="20" eb="22">
      <t>サクセイ</t>
    </rPh>
    <rPh sb="22" eb="25">
      <t>イライショ</t>
    </rPh>
    <rPh sb="27" eb="30">
      <t>サクセイゴ</t>
    </rPh>
    <rPh sb="44" eb="46">
      <t>チョクセツ</t>
    </rPh>
    <rPh sb="46" eb="48">
      <t>ヘンカン</t>
    </rPh>
    <rPh sb="50" eb="52">
      <t>ホゾン</t>
    </rPh>
    <rPh sb="54" eb="56">
      <t>バアイ</t>
    </rPh>
    <rPh sb="63" eb="65">
      <t>ホゾン</t>
    </rPh>
    <rPh sb="65" eb="66">
      <t>ジ</t>
    </rPh>
    <rPh sb="76" eb="78">
      <t>ナマエ</t>
    </rPh>
    <rPh sb="79" eb="80">
      <t>ツ</t>
    </rPh>
    <rPh sb="82" eb="84">
      <t>ホゾン</t>
    </rPh>
    <rPh sb="86" eb="88">
      <t>センタク</t>
    </rPh>
    <rPh sb="96" eb="98">
      <t>シュルイ</t>
    </rPh>
    <rPh sb="106" eb="108">
      <t>シテイ</t>
    </rPh>
    <rPh sb="123" eb="124">
      <t>オ</t>
    </rPh>
    <rPh sb="137" eb="139">
      <t>ヒョウジ</t>
    </rPh>
    <rPh sb="145" eb="147">
      <t>ゼンタイ</t>
    </rPh>
    <rPh sb="149" eb="151">
      <t>センタク</t>
    </rPh>
    <rPh sb="157" eb="159">
      <t>シテイ</t>
    </rPh>
    <rPh sb="162" eb="164">
      <t>カイシ</t>
    </rPh>
    <rPh sb="169" eb="171">
      <t>シュウリョウ</t>
    </rPh>
    <rPh sb="179" eb="181">
      <t>ホゾン</t>
    </rPh>
    <rPh sb="186" eb="188">
      <t>ヘンカン</t>
    </rPh>
    <rPh sb="189" eb="191">
      <t>ホゾン</t>
    </rPh>
    <rPh sb="191" eb="193">
      <t>カノウ</t>
    </rPh>
    <rPh sb="211" eb="213">
      <t>ミギカタ</t>
    </rPh>
    <rPh sb="214" eb="216">
      <t>ヒョウジ</t>
    </rPh>
    <rPh sb="231" eb="233">
      <t>カクニン</t>
    </rPh>
    <phoneticPr fontId="2"/>
  </si>
  <si>
    <t>納入工場名</t>
    <rPh sb="0" eb="1">
      <t>オサム</t>
    </rPh>
    <rPh sb="1" eb="2">
      <t>イリ</t>
    </rPh>
    <rPh sb="2" eb="3">
      <t>コウ</t>
    </rPh>
    <rPh sb="3" eb="4">
      <t>バ</t>
    </rPh>
    <rPh sb="4" eb="5">
      <t>メイ</t>
    </rPh>
    <phoneticPr fontId="3"/>
  </si>
  <si>
    <t>大阪広域生コンクリート協同組合</t>
    <rPh sb="0" eb="5">
      <t>オオサカコウイキセイ</t>
    </rPh>
    <rPh sb="11" eb="15">
      <t>キョウドウクミアイ</t>
    </rPh>
    <phoneticPr fontId="2"/>
  </si>
  <si>
    <t>工　場　検　印</t>
    <rPh sb="0" eb="1">
      <t>コウ</t>
    </rPh>
    <rPh sb="2" eb="3">
      <t>バ</t>
    </rPh>
    <rPh sb="4" eb="5">
      <t>ケン</t>
    </rPh>
    <rPh sb="6" eb="7">
      <t>シルシ</t>
    </rPh>
    <phoneticPr fontId="2"/>
  </si>
  <si>
    <r>
      <rPr>
        <b/>
        <sz val="10"/>
        <rFont val="ＭＳ Ｐゴシック"/>
        <family val="3"/>
        <charset val="128"/>
      </rPr>
      <t>計画供用期間の級</t>
    </r>
    <r>
      <rPr>
        <sz val="10"/>
        <rFont val="ＭＳ Ｐ明朝"/>
        <family val="1"/>
        <charset val="128"/>
      </rPr>
      <t>が、</t>
    </r>
    <r>
      <rPr>
        <b/>
        <sz val="10"/>
        <rFont val="ＭＳ Ｐ明朝"/>
        <family val="1"/>
        <charset val="128"/>
      </rPr>
      <t>「</t>
    </r>
    <r>
      <rPr>
        <b/>
        <sz val="10"/>
        <rFont val="ＭＳ Ｐゴシック"/>
        <family val="3"/>
        <charset val="128"/>
      </rPr>
      <t>長期</t>
    </r>
    <r>
      <rPr>
        <b/>
        <sz val="10"/>
        <rFont val="ＭＳ Ｐ明朝"/>
        <family val="1"/>
        <charset val="128"/>
      </rPr>
      <t>」</t>
    </r>
    <r>
      <rPr>
        <sz val="10"/>
        <rFont val="ＭＳ Ｐ明朝"/>
        <family val="1"/>
        <charset val="128"/>
      </rPr>
      <t>・</t>
    </r>
    <r>
      <rPr>
        <b/>
        <sz val="10"/>
        <rFont val="ＭＳ Ｐ明朝"/>
        <family val="1"/>
        <charset val="128"/>
      </rPr>
      <t>「</t>
    </r>
    <r>
      <rPr>
        <b/>
        <sz val="10"/>
        <rFont val="ＭＳ Ｐゴシック"/>
        <family val="3"/>
        <charset val="128"/>
      </rPr>
      <t>超長期</t>
    </r>
    <r>
      <rPr>
        <b/>
        <sz val="10"/>
        <rFont val="ＭＳ Ｐ明朝"/>
        <family val="1"/>
        <charset val="128"/>
      </rPr>
      <t>」等</t>
    </r>
    <r>
      <rPr>
        <sz val="10"/>
        <rFont val="ＭＳ Ｐ明朝"/>
        <family val="1"/>
        <charset val="128"/>
      </rPr>
      <t>のため、</t>
    </r>
    <r>
      <rPr>
        <b/>
        <sz val="10"/>
        <rFont val="ＭＳ Ｐゴシック"/>
        <family val="3"/>
        <charset val="128"/>
      </rPr>
      <t>原水指定が必要な場合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配合計画書作成依頼書提出時</t>
    </r>
    <r>
      <rPr>
        <sz val="10"/>
        <rFont val="ＭＳ Ｐ明朝"/>
        <family val="1"/>
        <charset val="128"/>
      </rPr>
      <t>に、前記要件が確認できるように、</t>
    </r>
    <r>
      <rPr>
        <b/>
        <sz val="10"/>
        <rFont val="ＭＳ Ｐゴシック"/>
        <family val="3"/>
        <charset val="128"/>
      </rPr>
      <t>特記等の写しを添付する</t>
    </r>
    <r>
      <rPr>
        <sz val="10"/>
        <rFont val="ＭＳ Ｐ明朝"/>
        <family val="1"/>
        <charset val="128"/>
      </rPr>
      <t>こと。
また、工場が</t>
    </r>
    <r>
      <rPr>
        <b/>
        <sz val="10"/>
        <rFont val="ＭＳ Ｐゴシック"/>
        <family val="3"/>
        <charset val="128"/>
      </rPr>
      <t>配合計画書提出後</t>
    </r>
    <r>
      <rPr>
        <sz val="10"/>
        <rFont val="ＭＳ Ｐ明朝"/>
        <family val="1"/>
        <charset val="128"/>
      </rPr>
      <t>に、同様の事由により、</t>
    </r>
    <r>
      <rPr>
        <b/>
        <sz val="10"/>
        <rFont val="ＭＳ Ｐゴシック"/>
        <family val="3"/>
        <charset val="128"/>
      </rPr>
      <t>原水指定が必要となった場合</t>
    </r>
    <r>
      <rPr>
        <sz val="10"/>
        <rFont val="ＭＳ Ｐ明朝"/>
        <family val="1"/>
        <charset val="128"/>
      </rPr>
      <t>には、</t>
    </r>
    <r>
      <rPr>
        <b/>
        <sz val="10"/>
        <rFont val="ＭＳ Ｐ明朝"/>
        <family val="1"/>
        <charset val="128"/>
      </rPr>
      <t>速やか</t>
    </r>
    <r>
      <rPr>
        <b/>
        <sz val="10"/>
        <rFont val="ＭＳ Ｐゴシック"/>
        <family val="3"/>
        <charset val="128"/>
      </rPr>
      <t>に特記等の写しを提出</t>
    </r>
    <r>
      <rPr>
        <sz val="10"/>
        <rFont val="ＭＳ Ｐ明朝"/>
        <family val="1"/>
        <charset val="128"/>
      </rPr>
      <t>すること。</t>
    </r>
    <rPh sb="0" eb="2">
      <t>ケイカク</t>
    </rPh>
    <rPh sb="2" eb="4">
      <t>キョウヨウ</t>
    </rPh>
    <rPh sb="4" eb="6">
      <t>キカン</t>
    </rPh>
    <rPh sb="7" eb="8">
      <t>キュウ</t>
    </rPh>
    <rPh sb="11" eb="13">
      <t>チョウキ</t>
    </rPh>
    <rPh sb="16" eb="19">
      <t>チョウチョウキ</t>
    </rPh>
    <rPh sb="20" eb="21">
      <t>トウ</t>
    </rPh>
    <rPh sb="25" eb="27">
      <t>ゲンスイ</t>
    </rPh>
    <rPh sb="27" eb="29">
      <t>シテイ</t>
    </rPh>
    <rPh sb="30" eb="32">
      <t>ヒツヨウ</t>
    </rPh>
    <rPh sb="33" eb="35">
      <t>バアイ</t>
    </rPh>
    <rPh sb="46" eb="47">
      <t>ショ</t>
    </rPh>
    <rPh sb="52" eb="54">
      <t>ゼンキ</t>
    </rPh>
    <rPh sb="54" eb="56">
      <t>ヨウケン</t>
    </rPh>
    <rPh sb="57" eb="59">
      <t>カクニン</t>
    </rPh>
    <rPh sb="84" eb="86">
      <t>コウジョウ</t>
    </rPh>
    <rPh sb="97" eb="99">
      <t>ドウヨウ</t>
    </rPh>
    <rPh sb="100" eb="102">
      <t>ジユウ</t>
    </rPh>
    <rPh sb="111" eb="113">
      <t>ヒツヨウ</t>
    </rPh>
    <rPh sb="117" eb="119">
      <t>バアイ</t>
    </rPh>
    <rPh sb="122" eb="123">
      <t>スミ</t>
    </rPh>
    <phoneticPr fontId="2"/>
  </si>
  <si>
    <t>【スポット物件専用】</t>
    <rPh sb="5" eb="7">
      <t>ブッケン</t>
    </rPh>
    <rPh sb="7" eb="9">
      <t>センヨウ</t>
    </rPh>
    <phoneticPr fontId="2"/>
  </si>
  <si>
    <t>【スポット物件専用】</t>
    <rPh sb="7" eb="9">
      <t>センヨウ</t>
    </rPh>
    <phoneticPr fontId="2"/>
  </si>
  <si>
    <t>納入工場宛</t>
    <rPh sb="0" eb="2">
      <t>ノウニュウ</t>
    </rPh>
    <rPh sb="2" eb="4">
      <t>コウジョウ</t>
    </rPh>
    <rPh sb="4" eb="5">
      <t>アテ</t>
    </rPh>
    <phoneticPr fontId="2"/>
  </si>
  <si>
    <r>
      <t xml:space="preserve"> 1）</t>
    </r>
    <r>
      <rPr>
        <b/>
        <sz val="10"/>
        <rFont val="ＭＳ Ｐ明朝"/>
        <family val="1"/>
        <charset val="128"/>
      </rPr>
      <t>配合設計で計画した目標値　　</t>
    </r>
    <rPh sb="3" eb="5">
      <t>ハイゴウ</t>
    </rPh>
    <rPh sb="5" eb="7">
      <t>セッケイ</t>
    </rPh>
    <rPh sb="8" eb="10">
      <t>ケイカク</t>
    </rPh>
    <rPh sb="12" eb="15">
      <t>モクヒョウチ</t>
    </rPh>
    <phoneticPr fontId="3"/>
  </si>
  <si>
    <r>
      <t>水セメント比の目標値の上限</t>
    </r>
    <r>
      <rPr>
        <vertAlign val="superscript"/>
        <sz val="11"/>
        <rFont val="ＭＳ Ｐ明朝"/>
        <family val="1"/>
        <charset val="128"/>
      </rPr>
      <t>1)</t>
    </r>
    <rPh sb="0" eb="1">
      <t>ミズ</t>
    </rPh>
    <rPh sb="5" eb="6">
      <t>ヒ</t>
    </rPh>
    <rPh sb="7" eb="10">
      <t>モクヒョウチ</t>
    </rPh>
    <rPh sb="11" eb="13">
      <t>ジョウゲン</t>
    </rPh>
    <phoneticPr fontId="3"/>
  </si>
  <si>
    <r>
      <t>単位水量の目標値の上限</t>
    </r>
    <r>
      <rPr>
        <vertAlign val="superscript"/>
        <sz val="11"/>
        <rFont val="ＭＳ Ｐ明朝"/>
        <family val="1"/>
        <charset val="128"/>
      </rPr>
      <t>1)</t>
    </r>
    <rPh sb="0" eb="2">
      <t>タンイ</t>
    </rPh>
    <rPh sb="2" eb="4">
      <t>スイリョウ</t>
    </rPh>
    <rPh sb="5" eb="8">
      <t>モクヒョウチ</t>
    </rPh>
    <rPh sb="9" eb="11">
      <t>ジョウゲン</t>
    </rPh>
    <phoneticPr fontId="3"/>
  </si>
  <si>
    <r>
      <rPr>
        <b/>
        <sz val="10"/>
        <rFont val="ＭＳ Ｐゴシック"/>
        <family val="3"/>
        <charset val="128"/>
      </rPr>
      <t>確認事項は建築仕様の工事のみ記入</t>
    </r>
    <r>
      <rPr>
        <sz val="10"/>
        <rFont val="ＭＳ Ｐ明朝"/>
        <family val="1"/>
        <charset val="128"/>
      </rPr>
      <t>すること。
また、</t>
    </r>
    <r>
      <rPr>
        <b/>
        <sz val="10"/>
        <rFont val="ＭＳ Ｐゴシック"/>
        <family val="3"/>
        <charset val="128"/>
      </rPr>
      <t>高流動コンクリート・鋼管充填コンクリート(CFT)</t>
    </r>
    <r>
      <rPr>
        <sz val="10"/>
        <rFont val="ＭＳ Ｐ明朝"/>
        <family val="1"/>
        <charset val="128"/>
      </rPr>
      <t>の場合は</t>
    </r>
    <r>
      <rPr>
        <b/>
        <sz val="10"/>
        <rFont val="ＭＳ Ｐゴシック"/>
        <family val="3"/>
        <charset val="128"/>
      </rPr>
      <t>記入不要</t>
    </r>
    <r>
      <rPr>
        <sz val="10"/>
        <rFont val="ＭＳ Ｐ明朝"/>
        <family val="1"/>
        <charset val="128"/>
      </rPr>
      <t>です。</t>
    </r>
    <rPh sb="0" eb="2">
      <t>カクニン</t>
    </rPh>
    <rPh sb="2" eb="4">
      <t>ジコウ</t>
    </rPh>
    <rPh sb="5" eb="7">
      <t>ケンチク</t>
    </rPh>
    <rPh sb="7" eb="9">
      <t>シヨウ</t>
    </rPh>
    <rPh sb="10" eb="12">
      <t>コウジ</t>
    </rPh>
    <rPh sb="14" eb="16">
      <t>キニュウ</t>
    </rPh>
    <rPh sb="25" eb="28">
      <t>コウリュウドウ</t>
    </rPh>
    <rPh sb="35" eb="37">
      <t>コウカン</t>
    </rPh>
    <rPh sb="37" eb="39">
      <t>ジュウテン</t>
    </rPh>
    <rPh sb="51" eb="53">
      <t>バアイ</t>
    </rPh>
    <rPh sb="54" eb="56">
      <t>キニュウ</t>
    </rPh>
    <rPh sb="56" eb="58">
      <t>フヨウ</t>
    </rPh>
    <phoneticPr fontId="3"/>
  </si>
  <si>
    <r>
      <t>呼び強度３６を超える配合の場合、ＪＩＳＡ５３０８-２００９に基づく「水の区分」は協議事項とします。
なお、</t>
    </r>
    <r>
      <rPr>
        <b/>
        <sz val="10"/>
        <rFont val="ＭＳ Ｐゴシック"/>
        <family val="3"/>
        <charset val="128"/>
      </rPr>
      <t>建築工事の場合で長期・超長期配合及び高流動コンクリート・鋼管充填コンクリート</t>
    </r>
    <r>
      <rPr>
        <sz val="10"/>
        <rFont val="ＭＳ Ｐ明朝"/>
        <family val="1"/>
        <charset val="128"/>
      </rPr>
      <t>では、</t>
    </r>
    <r>
      <rPr>
        <b/>
        <sz val="10"/>
        <rFont val="ＭＳ Ｐゴシック"/>
        <family val="3"/>
        <charset val="128"/>
      </rPr>
      <t>原則として原水を使用</t>
    </r>
    <r>
      <rPr>
        <sz val="10"/>
        <rFont val="ＭＳ Ｐ明朝"/>
        <family val="1"/>
        <charset val="128"/>
      </rPr>
      <t>する。</t>
    </r>
    <rPh sb="0" eb="1">
      <t>ヨ</t>
    </rPh>
    <rPh sb="2" eb="4">
      <t>キョウド</t>
    </rPh>
    <rPh sb="7" eb="8">
      <t>コ</t>
    </rPh>
    <rPh sb="10" eb="12">
      <t>ハイゴウ</t>
    </rPh>
    <rPh sb="13" eb="15">
      <t>バアイ</t>
    </rPh>
    <rPh sb="30" eb="31">
      <t>モト</t>
    </rPh>
    <rPh sb="34" eb="35">
      <t>ミズ</t>
    </rPh>
    <rPh sb="36" eb="38">
      <t>クブン</t>
    </rPh>
    <rPh sb="40" eb="42">
      <t>キョウギ</t>
    </rPh>
    <rPh sb="42" eb="44">
      <t>ジコウ</t>
    </rPh>
    <rPh sb="53" eb="55">
      <t>ケンチク</t>
    </rPh>
    <rPh sb="55" eb="57">
      <t>コウジ</t>
    </rPh>
    <rPh sb="58" eb="60">
      <t>バアイ</t>
    </rPh>
    <rPh sb="61" eb="63">
      <t>チョウキ</t>
    </rPh>
    <rPh sb="64" eb="65">
      <t>チョウ</t>
    </rPh>
    <rPh sb="65" eb="67">
      <t>チョウキ</t>
    </rPh>
    <rPh sb="67" eb="69">
      <t>ハイゴウ</t>
    </rPh>
    <rPh sb="69" eb="70">
      <t>オヨ</t>
    </rPh>
    <rPh sb="71" eb="74">
      <t>コウリュウドウ</t>
    </rPh>
    <rPh sb="81" eb="83">
      <t>コウカン</t>
    </rPh>
    <rPh sb="83" eb="85">
      <t>ジュウテン</t>
    </rPh>
    <rPh sb="94" eb="96">
      <t>ゲンソク</t>
    </rPh>
    <rPh sb="99" eb="101">
      <t>ゲンスイ</t>
    </rPh>
    <rPh sb="102" eb="104">
      <t>シヨウ</t>
    </rPh>
    <phoneticPr fontId="3"/>
  </si>
  <si>
    <r>
      <rPr>
        <b/>
        <sz val="10"/>
        <rFont val="ＭＳ Ｐゴシック"/>
        <family val="3"/>
        <charset val="128"/>
      </rPr>
      <t>「配合内容」は1ファイルで4シート(12配合)迄、記載可能</t>
    </r>
    <r>
      <rPr>
        <sz val="10"/>
        <rFont val="ＭＳ Ｐ明朝"/>
        <family val="1"/>
        <charset val="128"/>
      </rPr>
      <t>です。</t>
    </r>
    <r>
      <rPr>
        <b/>
        <sz val="10"/>
        <rFont val="ＭＳ Ｐ明朝"/>
        <family val="1"/>
        <charset val="128"/>
      </rPr>
      <t>　</t>
    </r>
    <r>
      <rPr>
        <b/>
        <sz val="10"/>
        <rFont val="ＭＳ Ｐゴシック"/>
        <family val="3"/>
        <charset val="128"/>
      </rPr>
      <t/>
    </r>
    <rPh sb="3" eb="5">
      <t>ナイヨウ</t>
    </rPh>
    <rPh sb="20" eb="22">
      <t>ハイゴウ</t>
    </rPh>
    <rPh sb="23" eb="24">
      <t>マデ</t>
    </rPh>
    <rPh sb="25" eb="27">
      <t>キサイ</t>
    </rPh>
    <rPh sb="27" eb="29">
      <t>カノウ</t>
    </rPh>
    <phoneticPr fontId="2"/>
  </si>
  <si>
    <t>無</t>
    <rPh sb="0" eb="1">
      <t>ム</t>
    </rPh>
    <phoneticPr fontId="2"/>
  </si>
  <si>
    <t>作成する時に「配合4頁」の後にある「注意事項」のワークシートの内容を読んでください！！</t>
    <rPh sb="0" eb="2">
      <t>サクセイ</t>
    </rPh>
    <rPh sb="4" eb="5">
      <t>トキ</t>
    </rPh>
    <rPh sb="7" eb="9">
      <t>ハイゴウ</t>
    </rPh>
    <rPh sb="10" eb="11">
      <t>ページ</t>
    </rPh>
    <rPh sb="13" eb="14">
      <t>アト</t>
    </rPh>
    <rPh sb="18" eb="20">
      <t>チュウイ</t>
    </rPh>
    <rPh sb="20" eb="22">
      <t>ジコウ</t>
    </rPh>
    <rPh sb="31" eb="33">
      <t>ナイヨウ</t>
    </rPh>
    <rPh sb="34" eb="35">
      <t>ヨ</t>
    </rPh>
    <phoneticPr fontId="2"/>
  </si>
  <si>
    <r>
      <rPr>
        <b/>
        <sz val="10"/>
        <rFont val="ＭＳ Ｐゴシック"/>
        <family val="3"/>
        <charset val="128"/>
      </rPr>
      <t>100ｍ</t>
    </r>
    <r>
      <rPr>
        <b/>
        <vertAlign val="superscript"/>
        <sz val="10"/>
        <rFont val="ＭＳ Ｐゴシック"/>
        <family val="3"/>
        <charset val="128"/>
      </rPr>
      <t>3</t>
    </r>
    <r>
      <rPr>
        <b/>
        <sz val="10"/>
        <rFont val="ＭＳ Ｐゴシック"/>
        <family val="3"/>
        <charset val="128"/>
      </rPr>
      <t>以下のスポット物件専用の「レディーミクストコンクリート配合計画書作成依頼書」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直接、納入工場宛に送付</t>
    </r>
    <r>
      <rPr>
        <sz val="10"/>
        <rFont val="ＭＳ Ｐゴシック"/>
        <family val="3"/>
        <charset val="128"/>
      </rPr>
      <t>してください</t>
    </r>
    <r>
      <rPr>
        <sz val="10"/>
        <rFont val="ＭＳ Ｐ明朝"/>
        <family val="1"/>
        <charset val="128"/>
      </rPr>
      <t>。</t>
    </r>
    <rPh sb="5" eb="7">
      <t>イカ</t>
    </rPh>
    <rPh sb="12" eb="14">
      <t>ブッケン</t>
    </rPh>
    <rPh sb="14" eb="16">
      <t>センヨウ</t>
    </rPh>
    <rPh sb="32" eb="34">
      <t>ハイゴウ</t>
    </rPh>
    <rPh sb="34" eb="37">
      <t>ケイカクショ</t>
    </rPh>
    <rPh sb="37" eb="39">
      <t>サクセイ</t>
    </rPh>
    <rPh sb="39" eb="41">
      <t>イライ</t>
    </rPh>
    <rPh sb="41" eb="42">
      <t>ショ</t>
    </rPh>
    <rPh sb="48" eb="50">
      <t>ノウニュウ</t>
    </rPh>
    <rPh sb="50" eb="52">
      <t>コウジョウ</t>
    </rPh>
    <rPh sb="52" eb="53">
      <t>アテ</t>
    </rPh>
    <rPh sb="54" eb="56">
      <t>ソウフ</t>
    </rPh>
    <phoneticPr fontId="2"/>
  </si>
  <si>
    <r>
      <t>※この依頼書は、100m</t>
    </r>
    <r>
      <rPr>
        <b/>
        <vertAlign val="super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以下のスポット物件に適用します</t>
    </r>
    <rPh sb="3" eb="6">
      <t>イライショ</t>
    </rPh>
    <rPh sb="13" eb="15">
      <t>イカ</t>
    </rPh>
    <rPh sb="20" eb="22">
      <t>ブッケン</t>
    </rPh>
    <rPh sb="23" eb="25">
      <t>テキヨウ</t>
    </rPh>
    <phoneticPr fontId="2"/>
  </si>
  <si>
    <r>
      <rPr>
        <b/>
        <sz val="10"/>
        <rFont val="ＭＳ Ｐゴシック"/>
        <family val="3"/>
        <charset val="128"/>
      </rPr>
      <t>このEXCELにおいて</t>
    </r>
    <r>
      <rPr>
        <sz val="10"/>
        <rFont val="ＭＳ Ｐ明朝"/>
        <family val="1"/>
        <charset val="128"/>
      </rPr>
      <t>、配合No.は、</t>
    </r>
    <r>
      <rPr>
        <b/>
        <sz val="10"/>
        <rFont val="ＭＳ Ｐゴシック"/>
        <family val="3"/>
        <charset val="128"/>
      </rPr>
      <t>最初の配合だけ番号入力</t>
    </r>
    <r>
      <rPr>
        <sz val="10"/>
        <rFont val="ＭＳ Ｐ明朝"/>
        <family val="1"/>
        <charset val="128"/>
      </rPr>
      <t>です。　以降は</t>
    </r>
    <r>
      <rPr>
        <b/>
        <sz val="10"/>
        <rFont val="ＭＳ Ｐゴシック"/>
        <family val="3"/>
        <charset val="128"/>
      </rPr>
      <t>「呼び強度」を入力</t>
    </r>
    <r>
      <rPr>
        <sz val="10"/>
        <rFont val="ＭＳ Ｐ明朝"/>
        <family val="1"/>
        <charset val="128"/>
      </rPr>
      <t>すると、</t>
    </r>
    <r>
      <rPr>
        <b/>
        <sz val="10"/>
        <rFont val="ＭＳ Ｐゴシック"/>
        <family val="3"/>
        <charset val="128"/>
      </rPr>
      <t>自動的に連番で表示</t>
    </r>
    <r>
      <rPr>
        <sz val="10"/>
        <rFont val="ＭＳ Ｐ明朝"/>
        <family val="1"/>
        <charset val="128"/>
      </rPr>
      <t>されます。　また、</t>
    </r>
    <r>
      <rPr>
        <b/>
        <sz val="10"/>
        <rFont val="ＭＳ Ｐゴシック"/>
        <family val="3"/>
        <charset val="128"/>
      </rPr>
      <t>シート番号は自動的に表示</t>
    </r>
    <r>
      <rPr>
        <sz val="10"/>
        <rFont val="ＭＳ Ｐ明朝"/>
        <family val="1"/>
        <charset val="128"/>
      </rPr>
      <t>されますので</t>
    </r>
    <r>
      <rPr>
        <b/>
        <sz val="10"/>
        <rFont val="ＭＳ Ｐゴシック"/>
        <family val="3"/>
        <charset val="128"/>
      </rPr>
      <t>入力不要</t>
    </r>
    <r>
      <rPr>
        <sz val="10"/>
        <rFont val="ＭＳ Ｐ明朝"/>
        <family val="1"/>
        <charset val="128"/>
      </rPr>
      <t>です。</t>
    </r>
    <rPh sb="12" eb="14">
      <t>ハイゴウ</t>
    </rPh>
    <rPh sb="19" eb="21">
      <t>サイショ</t>
    </rPh>
    <rPh sb="22" eb="24">
      <t>ハイゴウ</t>
    </rPh>
    <rPh sb="26" eb="28">
      <t>バンゴウ</t>
    </rPh>
    <rPh sb="28" eb="30">
      <t>ニュウリョク</t>
    </rPh>
    <rPh sb="34" eb="36">
      <t>イコウ</t>
    </rPh>
    <rPh sb="38" eb="39">
      <t>ヨ</t>
    </rPh>
    <rPh sb="40" eb="42">
      <t>キョウド</t>
    </rPh>
    <rPh sb="44" eb="46">
      <t>ニュウリョク</t>
    </rPh>
    <rPh sb="50" eb="53">
      <t>ジドウテキ</t>
    </rPh>
    <rPh sb="54" eb="56">
      <t>レンバン</t>
    </rPh>
    <rPh sb="57" eb="59">
      <t>ヒョウジ</t>
    </rPh>
    <rPh sb="71" eb="73">
      <t>バンゴウ</t>
    </rPh>
    <rPh sb="74" eb="77">
      <t>ジドウテキ</t>
    </rPh>
    <rPh sb="78" eb="80">
      <t>ヒョウジ</t>
    </rPh>
    <rPh sb="86" eb="88">
      <t>ニュウリョク</t>
    </rPh>
    <rPh sb="88" eb="90">
      <t>フヨウ</t>
    </rPh>
    <phoneticPr fontId="2"/>
  </si>
  <si>
    <t>(2018年1月作成ver.1.1)</t>
    <rPh sb="5" eb="6">
      <t>ネン</t>
    </rPh>
    <rPh sb="7" eb="8">
      <t>ツキ</t>
    </rPh>
    <rPh sb="8" eb="10">
      <t>サクセイ</t>
    </rPh>
    <phoneticPr fontId="2"/>
  </si>
  <si>
    <t>※MCONの場合は、通常の依頼書を使用してください</t>
    <rPh sb="6" eb="8">
      <t>バアイ</t>
    </rPh>
    <rPh sb="10" eb="12">
      <t>ツウジョウ</t>
    </rPh>
    <rPh sb="13" eb="16">
      <t>イライショ</t>
    </rPh>
    <rPh sb="17" eb="19">
      <t>シヨウ</t>
    </rPh>
    <phoneticPr fontId="2"/>
  </si>
  <si>
    <r>
      <rPr>
        <b/>
        <sz val="10"/>
        <rFont val="ＭＳ Ｐゴシック"/>
        <family val="3"/>
        <charset val="128"/>
      </rPr>
      <t>ＭＣＯＮの場合は、スポット物件も通常の配合計画書作成依頼書様式による手続き</t>
    </r>
    <r>
      <rPr>
        <sz val="10"/>
        <rFont val="ＭＳ Ｐゴシック"/>
        <family val="3"/>
        <charset val="128"/>
      </rPr>
      <t>を</t>
    </r>
    <r>
      <rPr>
        <sz val="10"/>
        <rFont val="ＭＳ Ｐ明朝"/>
        <family val="1"/>
        <charset val="128"/>
      </rPr>
      <t xml:space="preserve">してください。 </t>
    </r>
    <rPh sb="5" eb="7">
      <t>バアイ</t>
    </rPh>
    <rPh sb="13" eb="15">
      <t>ブッケン</t>
    </rPh>
    <rPh sb="16" eb="18">
      <t>ツウジョウ</t>
    </rPh>
    <rPh sb="19" eb="21">
      <t>ハイゴウ</t>
    </rPh>
    <rPh sb="21" eb="24">
      <t>ケイカクショ</t>
    </rPh>
    <rPh sb="24" eb="26">
      <t>サクセイ</t>
    </rPh>
    <rPh sb="26" eb="28">
      <t>イライ</t>
    </rPh>
    <rPh sb="28" eb="31">
      <t>ショヨウシキ</t>
    </rPh>
    <rPh sb="34" eb="36">
      <t>テツヅ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</si>
</sst>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No.&quot;##"/>
    <numFmt numFmtId="177" formatCode="&quot;/ &quot;##"/>
    <numFmt numFmtId="178" formatCode="&quot;＜&quot;##&quot;＞&quot;"/>
    <numFmt numFmtId="179" formatCode="####&quot;年&quot;"/>
    <numFmt numFmtId="180" formatCode="##&quot;月&quot;"/>
    <numFmt numFmtId="181" formatCode="##&quot;日&quot;"/>
    <numFmt numFmtId="182" formatCode="####"/>
    <numFmt numFmtId="183" formatCode="&quot;作 成 依 頼 日：　&quot;#####&quot;　年&quot;"/>
    <numFmt numFmtId="184" formatCode="&quot;【配合内容 &quot;##&quot; 】　＜&quot;"/>
  </numFmts>
  <fonts count="43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11"/>
      <name val="ＭＳ Ｐ明朝"/>
      <family val="1"/>
      <charset val="128"/>
    </font>
    <font>
      <i/>
      <vertAlign val="subscript"/>
      <sz val="1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vertAlign val="superscript"/>
      <sz val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u/>
      <sz val="18"/>
      <color theme="1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FFF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9">
    <xf numFmtId="0" fontId="0" fillId="0" borderId="0" xfId="0">
      <alignment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textRotation="255" shrinkToFit="1"/>
    </xf>
    <xf numFmtId="0" fontId="1" fillId="0" borderId="73" xfId="0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/>
    </xf>
    <xf numFmtId="0" fontId="8" fillId="0" borderId="67" xfId="0" applyFont="1" applyBorder="1" applyAlignment="1">
      <alignment vertical="center" wrapText="1"/>
    </xf>
    <xf numFmtId="0" fontId="8" fillId="0" borderId="67" xfId="0" applyFont="1" applyBorder="1">
      <alignment vertical="center"/>
    </xf>
    <xf numFmtId="0" fontId="4" fillId="0" borderId="67" xfId="0" applyFont="1" applyBorder="1">
      <alignment vertical="center"/>
    </xf>
    <xf numFmtId="0" fontId="8" fillId="0" borderId="68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10" fillId="0" borderId="0" xfId="0" applyFont="1" applyProtection="1">
      <alignment vertical="center"/>
      <protection hidden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right" shrinkToFit="1"/>
      <protection hidden="1"/>
    </xf>
    <xf numFmtId="177" fontId="15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>
      <alignment horizontal="center" vertical="center"/>
    </xf>
    <xf numFmtId="0" fontId="17" fillId="0" borderId="74" xfId="0" applyFont="1" applyFill="1" applyBorder="1" applyAlignment="1" applyProtection="1">
      <alignment horizontal="center" vertical="center" shrinkToFit="1"/>
    </xf>
    <xf numFmtId="0" fontId="16" fillId="0" borderId="0" xfId="0" applyFont="1" applyAlignment="1"/>
    <xf numFmtId="0" fontId="12" fillId="0" borderId="2" xfId="0" applyFont="1" applyFill="1" applyBorder="1" applyAlignment="1" applyProtection="1">
      <alignment vertical="center"/>
    </xf>
    <xf numFmtId="0" fontId="12" fillId="0" borderId="0" xfId="0" applyFont="1" applyFill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2" fillId="2" borderId="12" xfId="0" applyNumberFormat="1" applyFont="1" applyFill="1" applyBorder="1" applyAlignment="1" applyProtection="1">
      <alignment vertical="center"/>
    </xf>
    <xf numFmtId="0" fontId="12" fillId="0" borderId="84" xfId="0" applyNumberFormat="1" applyFont="1" applyFill="1" applyBorder="1" applyAlignment="1" applyProtection="1">
      <alignment horizontal="center" vertical="center" shrinkToFit="1"/>
    </xf>
    <xf numFmtId="0" fontId="10" fillId="2" borderId="84" xfId="0" applyNumberFormat="1" applyFont="1" applyFill="1" applyBorder="1" applyAlignment="1" applyProtection="1">
      <alignment horizontal="center" vertical="center"/>
    </xf>
    <xf numFmtId="0" fontId="17" fillId="2" borderId="73" xfId="0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vertical="center" justifyLastLine="1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8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Fill="1" applyBorder="1" applyAlignment="1" applyProtection="1">
      <alignment textRotation="255"/>
      <protection hidden="1"/>
    </xf>
    <xf numFmtId="0" fontId="22" fillId="0" borderId="0" xfId="0" applyFont="1" applyFill="1" applyBorder="1" applyAlignment="1" applyProtection="1">
      <alignment textRotation="255"/>
      <protection hidden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179" fontId="12" fillId="0" borderId="2" xfId="0" applyNumberFormat="1" applyFont="1" applyFill="1" applyBorder="1" applyAlignment="1" applyProtection="1">
      <alignment horizontal="center" vertical="center"/>
      <protection hidden="1"/>
    </xf>
    <xf numFmtId="180" fontId="12" fillId="0" borderId="2" xfId="0" applyNumberFormat="1" applyFont="1" applyFill="1" applyBorder="1" applyAlignment="1" applyProtection="1">
      <alignment horizontal="center" vertical="center" shrinkToFit="1"/>
      <protection hidden="1"/>
    </xf>
    <xf numFmtId="181" fontId="12" fillId="0" borderId="74" xfId="0" applyNumberFormat="1" applyFont="1" applyFill="1" applyBorder="1" applyAlignment="1" applyProtection="1">
      <alignment horizontal="center" vertical="center" shrinkToFit="1"/>
      <protection hidden="1"/>
    </xf>
    <xf numFmtId="176" fontId="14" fillId="0" borderId="0" xfId="0" applyNumberFormat="1" applyFont="1" applyFill="1" applyBorder="1" applyAlignment="1" applyProtection="1">
      <alignment horizontal="right" shrinkToFit="1"/>
      <protection hidden="1"/>
    </xf>
    <xf numFmtId="0" fontId="16" fillId="0" borderId="0" xfId="0" applyFont="1" applyAlignment="1">
      <alignment horizontal="center"/>
    </xf>
    <xf numFmtId="178" fontId="18" fillId="0" borderId="0" xfId="0" applyNumberFormat="1" applyFont="1" applyAlignment="1">
      <alignment horizontal="center" vertical="center"/>
    </xf>
    <xf numFmtId="0" fontId="10" fillId="0" borderId="17" xfId="0" applyFont="1" applyBorder="1" applyAlignment="1" applyProtection="1">
      <alignment vertical="center" wrapText="1"/>
      <protection hidden="1"/>
    </xf>
    <xf numFmtId="0" fontId="10" fillId="0" borderId="18" xfId="0" applyFont="1" applyBorder="1" applyAlignment="1" applyProtection="1">
      <alignment vertical="center" wrapText="1"/>
      <protection hidden="1"/>
    </xf>
    <xf numFmtId="0" fontId="12" fillId="0" borderId="24" xfId="0" applyFont="1" applyFill="1" applyBorder="1" applyAlignment="1" applyProtection="1">
      <alignment horizontal="right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0" fontId="12" fillId="0" borderId="24" xfId="0" applyFont="1" applyFill="1" applyBorder="1" applyAlignment="1" applyProtection="1">
      <alignment horizontal="right" vertical="center" shrinkToFit="1"/>
      <protection hidden="1"/>
    </xf>
    <xf numFmtId="0" fontId="12" fillId="0" borderId="23" xfId="0" applyFont="1" applyFill="1" applyBorder="1" applyAlignment="1" applyProtection="1">
      <alignment vertical="center" shrinkToFit="1"/>
      <protection hidden="1"/>
    </xf>
    <xf numFmtId="176" fontId="1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5" xfId="0" applyFont="1" applyFill="1" applyBorder="1" applyAlignment="1" applyProtection="1">
      <alignment vertical="center" shrinkToFit="1"/>
      <protection hidden="1"/>
    </xf>
    <xf numFmtId="0" fontId="19" fillId="0" borderId="28" xfId="0" applyFont="1" applyFill="1" applyBorder="1" applyAlignment="1" applyProtection="1">
      <alignment horizontal="center" vertical="center" textRotation="255" shrinkToFit="1"/>
    </xf>
    <xf numFmtId="0" fontId="19" fillId="0" borderId="34" xfId="0" applyFont="1" applyFill="1" applyBorder="1" applyAlignment="1" applyProtection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9" fillId="0" borderId="46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49" fontId="17" fillId="0" borderId="92" xfId="0" applyNumberFormat="1" applyFont="1" applyFill="1" applyBorder="1" applyAlignment="1" applyProtection="1">
      <alignment horizontal="center" vertical="center" shrinkToFit="1"/>
    </xf>
    <xf numFmtId="49" fontId="12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91" xfId="0" applyNumberFormat="1" applyFont="1" applyFill="1" applyBorder="1" applyAlignment="1" applyProtection="1">
      <alignment vertical="center" shrinkToFit="1"/>
    </xf>
    <xf numFmtId="49" fontId="8" fillId="0" borderId="93" xfId="0" applyNumberFormat="1" applyFont="1" applyFill="1" applyBorder="1" applyAlignment="1" applyProtection="1">
      <alignment vertical="center" shrinkToFit="1"/>
    </xf>
    <xf numFmtId="0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7" fillId="0" borderId="7" xfId="0" applyNumberFormat="1" applyFont="1" applyFill="1" applyBorder="1" applyAlignment="1" applyProtection="1">
      <alignment horizontal="center" vertical="center" shrinkToFit="1"/>
    </xf>
    <xf numFmtId="0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NumberFormat="1" applyFont="1" applyFill="1" applyBorder="1" applyAlignment="1" applyProtection="1">
      <alignment vertical="center" shrinkToFit="1"/>
    </xf>
    <xf numFmtId="0" fontId="8" fillId="0" borderId="79" xfId="0" applyNumberFormat="1" applyFont="1" applyFill="1" applyBorder="1" applyAlignment="1" applyProtection="1">
      <alignment vertical="center" shrinkToFit="1"/>
    </xf>
    <xf numFmtId="0" fontId="19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180" fontId="1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7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shrinkToFit="1"/>
    </xf>
    <xf numFmtId="0" fontId="12" fillId="2" borderId="12" xfId="0" applyNumberFormat="1" applyFont="1" applyFill="1" applyBorder="1" applyAlignment="1" applyProtection="1">
      <alignment horizontal="center" vertical="center"/>
    </xf>
    <xf numFmtId="0" fontId="12" fillId="0" borderId="67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horizontal="center" vertical="center" shrinkToFit="1"/>
    </xf>
    <xf numFmtId="176" fontId="12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76" fontId="12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0" borderId="58" xfId="0" applyNumberFormat="1" applyFont="1" applyBorder="1" applyAlignment="1">
      <alignment horizontal="center" vertical="center" shrinkToFit="1"/>
    </xf>
    <xf numFmtId="0" fontId="1" fillId="0" borderId="57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17" fillId="0" borderId="52" xfId="0" applyFont="1" applyFill="1" applyBorder="1" applyAlignment="1" applyProtection="1">
      <alignment vertical="center" shrinkToFit="1"/>
    </xf>
    <xf numFmtId="0" fontId="18" fillId="4" borderId="0" xfId="0" applyFont="1" applyFill="1" applyBorder="1" applyAlignment="1" applyProtection="1">
      <alignment vertical="center" textRotation="255"/>
    </xf>
    <xf numFmtId="0" fontId="21" fillId="4" borderId="0" xfId="0" applyFont="1" applyFill="1" applyBorder="1" applyAlignment="1" applyProtection="1">
      <alignment vertical="center" shrinkToFit="1"/>
    </xf>
    <xf numFmtId="0" fontId="19" fillId="0" borderId="30" xfId="0" applyFont="1" applyFill="1" applyBorder="1" applyAlignment="1" applyProtection="1">
      <alignment horizontal="distributed" vertical="center" justifyLastLine="1" shrinkToFit="1"/>
    </xf>
    <xf numFmtId="0" fontId="19" fillId="0" borderId="5" xfId="0" applyFont="1" applyFill="1" applyBorder="1" applyAlignment="1" applyProtection="1">
      <alignment horizontal="distributed" vertical="center" justifyLastLine="1" shrinkToFit="1"/>
    </xf>
    <xf numFmtId="0" fontId="12" fillId="0" borderId="79" xfId="0" applyFont="1" applyFill="1" applyBorder="1" applyAlignment="1" applyProtection="1">
      <alignment vertical="center" shrinkToFit="1"/>
    </xf>
    <xf numFmtId="0" fontId="19" fillId="0" borderId="90" xfId="0" applyFont="1" applyFill="1" applyBorder="1" applyAlignment="1" applyProtection="1">
      <alignment horizontal="distributed" vertical="center" justifyLastLine="1" shrinkToFit="1"/>
    </xf>
    <xf numFmtId="0" fontId="19" fillId="0" borderId="43" xfId="0" applyFont="1" applyFill="1" applyBorder="1" applyAlignment="1" applyProtection="1">
      <alignment horizontal="distributed" vertical="center" justifyLastLine="1" shrinkToFit="1"/>
    </xf>
    <xf numFmtId="0" fontId="20" fillId="0" borderId="5" xfId="0" applyFont="1" applyFill="1" applyBorder="1" applyAlignment="1" applyProtection="1">
      <alignment horizontal="center" vertical="center" shrinkToFit="1"/>
      <protection locked="0" hidden="1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2" fillId="5" borderId="1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1" fillId="0" borderId="87" xfId="0" applyFont="1" applyFill="1" applyBorder="1" applyAlignment="1" applyProtection="1">
      <alignment horizontal="distributed" vertical="center" justifyLastLine="1" shrinkToFit="1"/>
    </xf>
    <xf numFmtId="0" fontId="21" fillId="0" borderId="5" xfId="0" applyFont="1" applyFill="1" applyBorder="1" applyAlignment="1" applyProtection="1">
      <alignment horizontal="distributed" vertical="center" justifyLastLine="1" shrinkToFit="1"/>
    </xf>
    <xf numFmtId="0" fontId="21" fillId="0" borderId="6" xfId="0" applyFont="1" applyFill="1" applyBorder="1" applyAlignment="1" applyProtection="1">
      <alignment horizontal="distributed" vertical="center" justifyLastLine="1" shrinkToFit="1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176" fontId="14" fillId="0" borderId="18" xfId="0" applyNumberFormat="1" applyFont="1" applyFill="1" applyBorder="1" applyAlignment="1" applyProtection="1">
      <alignment horizontal="right" shrinkToFit="1"/>
      <protection hidden="1"/>
    </xf>
    <xf numFmtId="182" fontId="10" fillId="5" borderId="75" xfId="0" applyNumberFormat="1" applyFont="1" applyFill="1" applyBorder="1" applyAlignment="1" applyProtection="1">
      <alignment horizontal="center" vertical="center"/>
      <protection locked="0"/>
    </xf>
    <xf numFmtId="182" fontId="10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74" xfId="0" applyFont="1" applyFill="1" applyBorder="1" applyAlignment="1" applyProtection="1">
      <alignment horizontal="center" vertical="center"/>
    </xf>
    <xf numFmtId="0" fontId="21" fillId="0" borderId="75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80" xfId="0" applyFont="1" applyFill="1" applyBorder="1" applyAlignment="1" applyProtection="1">
      <alignment horizontal="center" vertical="center"/>
    </xf>
    <xf numFmtId="0" fontId="12" fillId="5" borderId="75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vertical="center" shrinkToFit="1"/>
      <protection locked="0"/>
    </xf>
    <xf numFmtId="0" fontId="12" fillId="5" borderId="5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right" shrinkToFi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1" fillId="0" borderId="109" xfId="0" applyFont="1" applyFill="1" applyBorder="1" applyAlignment="1" applyProtection="1">
      <alignment horizontal="distributed" vertical="center" justifyLastLine="1" shrinkToFit="1"/>
    </xf>
    <xf numFmtId="0" fontId="21" fillId="0" borderId="43" xfId="0" applyFont="1" applyFill="1" applyBorder="1" applyAlignment="1" applyProtection="1">
      <alignment horizontal="distributed" vertical="center" justifyLastLine="1" shrinkToFit="1"/>
    </xf>
    <xf numFmtId="0" fontId="21" fillId="0" borderId="44" xfId="0" applyFont="1" applyFill="1" applyBorder="1" applyAlignment="1" applyProtection="1">
      <alignment horizontal="distributed" vertical="center" justifyLastLine="1" shrinkToFit="1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79" xfId="0" applyFont="1" applyFill="1" applyBorder="1" applyAlignment="1" applyProtection="1">
      <alignment horizontal="center" vertical="center" shrinkToFit="1"/>
      <protection locked="0"/>
    </xf>
    <xf numFmtId="0" fontId="10" fillId="5" borderId="99" xfId="0" applyFont="1" applyFill="1" applyBorder="1" applyAlignment="1" applyProtection="1">
      <alignment horizontal="center" vertical="center" shrinkToFit="1"/>
      <protection locked="0"/>
    </xf>
    <xf numFmtId="0" fontId="10" fillId="5" borderId="12" xfId="0" applyFont="1" applyFill="1" applyBorder="1" applyAlignment="1" applyProtection="1">
      <alignment horizontal="center" vertical="center" shrinkToFit="1"/>
      <protection locked="0"/>
    </xf>
    <xf numFmtId="0" fontId="10" fillId="5" borderId="67" xfId="0" applyFont="1" applyFill="1" applyBorder="1" applyAlignment="1" applyProtection="1">
      <alignment horizontal="center" vertical="center" shrinkToFit="1"/>
      <protection locked="0"/>
    </xf>
    <xf numFmtId="0" fontId="12" fillId="5" borderId="66" xfId="0" applyFont="1" applyFill="1" applyBorder="1" applyAlignment="1" applyProtection="1">
      <alignment horizontal="left" vertical="center" indent="1" shrinkToFit="1"/>
      <protection locked="0"/>
    </xf>
    <xf numFmtId="0" fontId="12" fillId="5" borderId="12" xfId="0" applyFont="1" applyFill="1" applyBorder="1" applyAlignment="1" applyProtection="1">
      <alignment horizontal="left" vertical="center" indent="1" shrinkToFit="1"/>
      <protection locked="0"/>
    </xf>
    <xf numFmtId="0" fontId="12" fillId="5" borderId="67" xfId="0" applyFont="1" applyFill="1" applyBorder="1" applyAlignment="1" applyProtection="1">
      <alignment horizontal="left" vertical="center" indent="1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97" xfId="0" applyFont="1" applyFill="1" applyBorder="1" applyAlignment="1" applyProtection="1">
      <alignment horizontal="center" vertical="center" shrinkToFit="1"/>
    </xf>
    <xf numFmtId="0" fontId="12" fillId="5" borderId="42" xfId="0" applyFont="1" applyFill="1" applyBorder="1" applyAlignment="1" applyProtection="1">
      <alignment vertical="center" shrinkToFit="1"/>
      <protection locked="0"/>
    </xf>
    <xf numFmtId="0" fontId="12" fillId="5" borderId="43" xfId="0" applyFont="1" applyFill="1" applyBorder="1" applyAlignment="1" applyProtection="1">
      <alignment vertical="center" shrinkToFit="1"/>
      <protection locked="0"/>
    </xf>
    <xf numFmtId="0" fontId="12" fillId="5" borderId="45" xfId="0" applyFont="1" applyFill="1" applyBorder="1" applyAlignment="1" applyProtection="1">
      <alignment vertical="center" shrinkToFit="1"/>
      <protection locked="0"/>
    </xf>
    <xf numFmtId="0" fontId="12" fillId="5" borderId="79" xfId="0" applyFont="1" applyFill="1" applyBorder="1" applyAlignment="1" applyProtection="1">
      <alignment vertical="center" shrinkToFit="1"/>
      <protection locked="0"/>
    </xf>
    <xf numFmtId="0" fontId="17" fillId="0" borderId="90" xfId="0" applyFont="1" applyFill="1" applyBorder="1" applyAlignment="1" applyProtection="1">
      <alignment horizontal="center" vertical="center" shrinkToFit="1"/>
    </xf>
    <xf numFmtId="0" fontId="17" fillId="0" borderId="93" xfId="0" applyFont="1" applyFill="1" applyBorder="1" applyAlignment="1" applyProtection="1">
      <alignment horizontal="center" vertical="center" shrinkToFit="1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6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</xf>
    <xf numFmtId="0" fontId="21" fillId="0" borderId="78" xfId="0" applyFont="1" applyFill="1" applyBorder="1" applyAlignment="1" applyProtection="1">
      <alignment horizontal="center" vertical="center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 vertical="center"/>
    </xf>
    <xf numFmtId="0" fontId="18" fillId="4" borderId="59" xfId="0" applyFont="1" applyFill="1" applyBorder="1" applyAlignment="1" applyProtection="1">
      <alignment horizontal="center" vertical="center" textRotation="255"/>
    </xf>
    <xf numFmtId="0" fontId="18" fillId="4" borderId="57" xfId="0" applyFont="1" applyFill="1" applyBorder="1" applyAlignment="1" applyProtection="1">
      <alignment horizontal="center" vertical="center" textRotation="255"/>
    </xf>
    <xf numFmtId="0" fontId="18" fillId="4" borderId="58" xfId="0" applyFont="1" applyFill="1" applyBorder="1" applyAlignment="1" applyProtection="1">
      <alignment horizontal="center" vertical="center" textRotation="255"/>
    </xf>
    <xf numFmtId="0" fontId="36" fillId="0" borderId="102" xfId="0" applyFont="1" applyBorder="1" applyAlignment="1" applyProtection="1">
      <alignment horizontal="center" vertical="center"/>
      <protection locked="0"/>
    </xf>
    <xf numFmtId="0" fontId="36" fillId="0" borderId="103" xfId="0" applyFont="1" applyBorder="1" applyAlignment="1" applyProtection="1">
      <alignment horizontal="center" vertical="center"/>
      <protection locked="0"/>
    </xf>
    <xf numFmtId="0" fontId="36" fillId="0" borderId="104" xfId="0" applyFont="1" applyBorder="1" applyAlignment="1" applyProtection="1">
      <alignment horizontal="center" vertical="center"/>
      <protection locked="0"/>
    </xf>
    <xf numFmtId="0" fontId="36" fillId="0" borderId="105" xfId="0" applyFont="1" applyBorder="1" applyAlignment="1" applyProtection="1">
      <alignment horizontal="center" vertical="center"/>
      <protection locked="0"/>
    </xf>
    <xf numFmtId="0" fontId="36" fillId="0" borderId="106" xfId="0" applyFont="1" applyBorder="1" applyAlignment="1" applyProtection="1">
      <alignment horizontal="center" vertical="center"/>
      <protection locked="0"/>
    </xf>
    <xf numFmtId="0" fontId="36" fillId="0" borderId="107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17" fillId="5" borderId="51" xfId="0" applyFont="1" applyFill="1" applyBorder="1" applyAlignment="1" applyProtection="1">
      <alignment vertical="center" wrapText="1"/>
      <protection locked="0"/>
    </xf>
    <xf numFmtId="0" fontId="17" fillId="5" borderId="52" xfId="0" applyFont="1" applyFill="1" applyBorder="1" applyAlignment="1" applyProtection="1">
      <alignment vertical="center" wrapText="1"/>
      <protection locked="0"/>
    </xf>
    <xf numFmtId="0" fontId="17" fillId="5" borderId="54" xfId="0" applyFont="1" applyFill="1" applyBorder="1" applyAlignment="1" applyProtection="1">
      <alignment vertical="center" wrapText="1"/>
      <protection locked="0"/>
    </xf>
    <xf numFmtId="0" fontId="17" fillId="5" borderId="20" xfId="0" applyFont="1" applyFill="1" applyBorder="1" applyAlignment="1" applyProtection="1">
      <alignment vertical="center" wrapText="1"/>
      <protection locked="0"/>
    </xf>
    <xf numFmtId="0" fontId="17" fillId="5" borderId="18" xfId="0" applyFont="1" applyFill="1" applyBorder="1" applyAlignment="1" applyProtection="1">
      <alignment vertical="center" wrapText="1"/>
      <protection locked="0"/>
    </xf>
    <xf numFmtId="0" fontId="17" fillId="5" borderId="69" xfId="0" applyFont="1" applyFill="1" applyBorder="1" applyAlignment="1" applyProtection="1">
      <alignment vertical="center" wrapText="1"/>
      <protection locked="0"/>
    </xf>
    <xf numFmtId="0" fontId="21" fillId="0" borderId="61" xfId="0" applyFont="1" applyFill="1" applyBorder="1" applyAlignment="1" applyProtection="1">
      <alignment horizontal="center" vertical="center" wrapText="1" shrinkToFit="1"/>
    </xf>
    <xf numFmtId="0" fontId="21" fillId="0" borderId="52" xfId="0" applyFont="1" applyFill="1" applyBorder="1" applyAlignment="1" applyProtection="1">
      <alignment horizontal="center" vertical="center" wrapText="1" shrinkToFit="1"/>
    </xf>
    <xf numFmtId="0" fontId="21" fillId="0" borderId="53" xfId="0" applyFont="1" applyFill="1" applyBorder="1" applyAlignment="1" applyProtection="1">
      <alignment horizontal="center" vertical="center" wrapText="1" shrinkToFit="1"/>
    </xf>
    <xf numFmtId="0" fontId="21" fillId="0" borderId="17" xfId="0" applyFont="1" applyFill="1" applyBorder="1" applyAlignment="1" applyProtection="1">
      <alignment horizontal="center" vertical="center" wrapText="1" shrinkToFit="1"/>
    </xf>
    <xf numFmtId="0" fontId="21" fillId="0" borderId="18" xfId="0" applyFont="1" applyFill="1" applyBorder="1" applyAlignment="1" applyProtection="1">
      <alignment horizontal="center" vertical="center" wrapText="1" shrinkToFit="1"/>
    </xf>
    <xf numFmtId="0" fontId="21" fillId="0" borderId="19" xfId="0" applyFont="1" applyFill="1" applyBorder="1" applyAlignment="1" applyProtection="1">
      <alignment horizontal="center" vertical="center" wrapText="1" shrinkToFit="1"/>
    </xf>
    <xf numFmtId="0" fontId="12" fillId="5" borderId="92" xfId="0" applyFont="1" applyFill="1" applyBorder="1" applyAlignment="1" applyProtection="1">
      <alignment horizontal="center" vertical="center" shrinkToFit="1"/>
      <protection locked="0"/>
    </xf>
    <xf numFmtId="0" fontId="12" fillId="5" borderId="90" xfId="0" applyFont="1" applyFill="1" applyBorder="1" applyAlignment="1" applyProtection="1">
      <alignment horizontal="center" vertical="center" shrinkToFit="1"/>
      <protection locked="0"/>
    </xf>
    <xf numFmtId="0" fontId="19" fillId="0" borderId="59" xfId="0" applyFont="1" applyFill="1" applyBorder="1" applyAlignment="1" applyProtection="1">
      <alignment horizontal="center" vertical="center" textRotation="255" shrinkToFit="1"/>
    </xf>
    <xf numFmtId="0" fontId="19" fillId="0" borderId="57" xfId="0" applyFont="1" applyFill="1" applyBorder="1" applyAlignment="1" applyProtection="1">
      <alignment horizontal="center" vertical="center" textRotation="255" shrinkToFit="1"/>
    </xf>
    <xf numFmtId="0" fontId="12" fillId="5" borderId="8" xfId="0" applyFont="1" applyFill="1" applyBorder="1" applyAlignment="1" applyProtection="1">
      <alignment vertical="center" wrapText="1" shrinkToFit="1"/>
      <protection locked="0"/>
    </xf>
    <xf numFmtId="0" fontId="12" fillId="5" borderId="0" xfId="0" applyFont="1" applyFill="1" applyBorder="1" applyAlignment="1" applyProtection="1">
      <alignment vertical="center" wrapText="1" shrinkToFit="1"/>
      <protection locked="0"/>
    </xf>
    <xf numFmtId="0" fontId="12" fillId="5" borderId="41" xfId="0" applyFont="1" applyFill="1" applyBorder="1" applyAlignment="1" applyProtection="1">
      <alignment vertical="center" wrapText="1" shrinkToFit="1"/>
      <protection locked="0"/>
    </xf>
    <xf numFmtId="0" fontId="12" fillId="5" borderId="70" xfId="0" applyFont="1" applyFill="1" applyBorder="1" applyAlignment="1" applyProtection="1">
      <alignment vertical="center" wrapText="1" shrinkToFit="1"/>
      <protection locked="0"/>
    </xf>
    <xf numFmtId="0" fontId="12" fillId="5" borderId="65" xfId="0" applyFont="1" applyFill="1" applyBorder="1" applyAlignment="1" applyProtection="1">
      <alignment vertical="center" wrapText="1" shrinkToFit="1"/>
      <protection locked="0"/>
    </xf>
    <xf numFmtId="0" fontId="12" fillId="5" borderId="71" xfId="0" applyFont="1" applyFill="1" applyBorder="1" applyAlignment="1" applyProtection="1">
      <alignment vertical="center" wrapText="1" shrinkToFit="1"/>
      <protection locked="0"/>
    </xf>
    <xf numFmtId="0" fontId="12" fillId="5" borderId="15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Fill="1" applyBorder="1" applyAlignment="1" applyProtection="1">
      <alignment horizontal="distributed" vertical="center" justifyLastLine="1"/>
    </xf>
    <xf numFmtId="0" fontId="21" fillId="0" borderId="12" xfId="0" applyFont="1" applyFill="1" applyBorder="1" applyAlignment="1" applyProtection="1">
      <alignment horizontal="distributed" vertical="center" justifyLastLine="1"/>
    </xf>
    <xf numFmtId="0" fontId="21" fillId="0" borderId="13" xfId="0" applyFont="1" applyFill="1" applyBorder="1" applyAlignment="1" applyProtection="1">
      <alignment horizontal="distributed" vertical="center" justifyLastLine="1"/>
    </xf>
    <xf numFmtId="0" fontId="17" fillId="0" borderId="11" xfId="0" applyFont="1" applyFill="1" applyBorder="1" applyAlignment="1" applyProtection="1">
      <alignment horizontal="distributed" vertical="center" justifyLastLine="1"/>
    </xf>
    <xf numFmtId="0" fontId="17" fillId="0" borderId="12" xfId="0" applyFont="1" applyFill="1" applyBorder="1" applyAlignment="1" applyProtection="1">
      <alignment horizontal="distributed" vertical="center" justifyLastLine="1"/>
    </xf>
    <xf numFmtId="0" fontId="17" fillId="0" borderId="13" xfId="0" applyFont="1" applyFill="1" applyBorder="1" applyAlignment="1" applyProtection="1">
      <alignment horizontal="distributed" vertical="center" justifyLastLine="1"/>
    </xf>
    <xf numFmtId="0" fontId="40" fillId="0" borderId="51" xfId="0" applyFont="1" applyFill="1" applyBorder="1" applyAlignment="1" applyProtection="1">
      <alignment vertical="center"/>
    </xf>
    <xf numFmtId="0" fontId="40" fillId="0" borderId="52" xfId="0" applyFont="1" applyFill="1" applyBorder="1" applyAlignment="1" applyProtection="1">
      <alignment vertical="center"/>
    </xf>
    <xf numFmtId="0" fontId="40" fillId="0" borderId="54" xfId="0" applyFont="1" applyFill="1" applyBorder="1" applyAlignment="1" applyProtection="1">
      <alignment vertical="center"/>
    </xf>
    <xf numFmtId="0" fontId="40" fillId="0" borderId="42" xfId="0" applyFont="1" applyFill="1" applyBorder="1" applyAlignment="1" applyProtection="1">
      <alignment vertical="center"/>
    </xf>
    <xf numFmtId="0" fontId="40" fillId="0" borderId="43" xfId="0" applyFont="1" applyFill="1" applyBorder="1" applyAlignment="1" applyProtection="1">
      <alignment vertical="center"/>
    </xf>
    <xf numFmtId="0" fontId="40" fillId="0" borderId="45" xfId="0" applyFont="1" applyFill="1" applyBorder="1" applyAlignment="1" applyProtection="1">
      <alignment vertical="center"/>
    </xf>
    <xf numFmtId="0" fontId="17" fillId="0" borderId="47" xfId="0" applyFont="1" applyFill="1" applyBorder="1" applyAlignment="1" applyProtection="1">
      <alignment horizontal="left" vertical="top" wrapText="1" justifyLastLine="1" shrinkToFit="1"/>
      <protection locked="0"/>
    </xf>
    <xf numFmtId="0" fontId="17" fillId="0" borderId="48" xfId="0" applyFont="1" applyFill="1" applyBorder="1" applyAlignment="1" applyProtection="1">
      <alignment horizontal="left" vertical="top" wrapText="1" justifyLastLine="1" shrinkToFit="1"/>
      <protection locked="0"/>
    </xf>
    <xf numFmtId="0" fontId="17" fillId="0" borderId="56" xfId="0" applyFont="1" applyFill="1" applyBorder="1" applyAlignment="1" applyProtection="1">
      <alignment horizontal="left" vertical="top" wrapText="1" justifyLastLine="1" shrinkToFit="1"/>
      <protection locked="0"/>
    </xf>
    <xf numFmtId="0" fontId="19" fillId="0" borderId="22" xfId="0" applyFont="1" applyFill="1" applyBorder="1" applyAlignment="1" applyProtection="1">
      <alignment horizontal="distributed" vertical="center" justifyLastLine="1"/>
    </xf>
    <xf numFmtId="0" fontId="19" fillId="0" borderId="24" xfId="0" applyFont="1" applyFill="1" applyBorder="1" applyAlignment="1" applyProtection="1">
      <alignment horizontal="distributed" vertical="center" justifyLastLine="1"/>
    </xf>
    <xf numFmtId="0" fontId="19" fillId="0" borderId="23" xfId="0" applyFont="1" applyFill="1" applyBorder="1" applyAlignment="1" applyProtection="1">
      <alignment horizontal="distributed" vertical="center" justifyLastLine="1"/>
    </xf>
    <xf numFmtId="0" fontId="19" fillId="0" borderId="7" xfId="0" applyFont="1" applyFill="1" applyBorder="1" applyAlignment="1" applyProtection="1">
      <alignment horizontal="distributed" vertical="center" justifyLastLine="1" shrinkToFit="1"/>
    </xf>
    <xf numFmtId="0" fontId="19" fillId="0" borderId="5" xfId="0" applyFont="1" applyFill="1" applyBorder="1" applyAlignment="1" applyProtection="1">
      <alignment horizontal="distributed" vertical="center" justifyLastLine="1" shrinkToFit="1"/>
    </xf>
    <xf numFmtId="0" fontId="19" fillId="0" borderId="6" xfId="0" applyFont="1" applyFill="1" applyBorder="1" applyAlignment="1" applyProtection="1">
      <alignment horizontal="distributed" vertical="center" justifyLastLine="1" shrinkToFit="1"/>
    </xf>
    <xf numFmtId="0" fontId="19" fillId="0" borderId="29" xfId="0" applyFont="1" applyFill="1" applyBorder="1" applyAlignment="1" applyProtection="1">
      <alignment horizontal="distributed" vertical="center" justifyLastLine="1" shrinkToFit="1"/>
    </xf>
    <xf numFmtId="0" fontId="19" fillId="0" borderId="30" xfId="0" applyFont="1" applyFill="1" applyBorder="1" applyAlignment="1" applyProtection="1">
      <alignment horizontal="distributed" vertical="center" justifyLastLine="1" shrinkToFit="1"/>
    </xf>
    <xf numFmtId="0" fontId="19" fillId="0" borderId="31" xfId="0" applyFont="1" applyFill="1" applyBorder="1" applyAlignment="1" applyProtection="1">
      <alignment horizontal="distributed" vertical="center" justifyLastLine="1" shrinkToFit="1"/>
    </xf>
    <xf numFmtId="0" fontId="19" fillId="0" borderId="66" xfId="0" applyFont="1" applyFill="1" applyBorder="1" applyAlignment="1" applyProtection="1">
      <alignment horizontal="distributed" vertical="center" justifyLastLine="1"/>
    </xf>
    <xf numFmtId="0" fontId="19" fillId="0" borderId="12" xfId="0" applyFont="1" applyFill="1" applyBorder="1" applyAlignment="1" applyProtection="1">
      <alignment horizontal="distributed" vertical="center" justifyLastLine="1"/>
    </xf>
    <xf numFmtId="0" fontId="19" fillId="0" borderId="13" xfId="0" applyFont="1" applyFill="1" applyBorder="1" applyAlignment="1" applyProtection="1">
      <alignment horizontal="distributed" vertical="center" justifyLastLine="1"/>
    </xf>
    <xf numFmtId="0" fontId="12" fillId="5" borderId="7" xfId="0" applyFont="1" applyFill="1" applyBorder="1" applyAlignment="1" applyProtection="1">
      <alignment horizontal="center" vertical="center" justifyLastLine="1" shrinkToFit="1"/>
      <protection locked="0"/>
    </xf>
    <xf numFmtId="0" fontId="12" fillId="5" borderId="5" xfId="0" applyFont="1" applyFill="1" applyBorder="1" applyAlignment="1" applyProtection="1">
      <alignment horizontal="center" vertical="center" justifyLastLine="1" shrinkToFit="1"/>
      <protection locked="0"/>
    </xf>
    <xf numFmtId="0" fontId="21" fillId="2" borderId="95" xfId="0" applyFont="1" applyFill="1" applyBorder="1" applyAlignment="1" applyProtection="1">
      <alignment horizontal="center" vertical="center"/>
    </xf>
    <xf numFmtId="0" fontId="21" fillId="2" borderId="96" xfId="0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 applyProtection="1">
      <alignment horizontal="left" vertical="center" indent="1" shrinkToFit="1"/>
      <protection locked="0"/>
    </xf>
    <xf numFmtId="0" fontId="12" fillId="5" borderId="30" xfId="0" applyFont="1" applyFill="1" applyBorder="1" applyAlignment="1" applyProtection="1">
      <alignment horizontal="left" vertical="center" indent="1" shrinkToFit="1"/>
      <protection locked="0"/>
    </xf>
    <xf numFmtId="0" fontId="12" fillId="5" borderId="63" xfId="0" applyFont="1" applyFill="1" applyBorder="1" applyAlignment="1" applyProtection="1">
      <alignment horizontal="left" vertical="center" indent="1" shrinkToFit="1"/>
      <protection locked="0"/>
    </xf>
    <xf numFmtId="0" fontId="12" fillId="5" borderId="22" xfId="0" applyFont="1" applyFill="1" applyBorder="1" applyAlignment="1" applyProtection="1">
      <alignment horizontal="left" vertical="center" indent="1" shrinkToFit="1"/>
      <protection locked="0"/>
    </xf>
    <xf numFmtId="0" fontId="12" fillId="5" borderId="24" xfId="0" applyFont="1" applyFill="1" applyBorder="1" applyAlignment="1" applyProtection="1">
      <alignment horizontal="left" vertical="center" indent="1" shrinkToFit="1"/>
      <protection locked="0"/>
    </xf>
    <xf numFmtId="0" fontId="12" fillId="5" borderId="25" xfId="0" applyFont="1" applyFill="1" applyBorder="1" applyAlignment="1" applyProtection="1">
      <alignment horizontal="left" vertical="center" indent="1" shrinkToFit="1"/>
      <protection locked="0"/>
    </xf>
    <xf numFmtId="0" fontId="21" fillId="0" borderId="98" xfId="0" applyFont="1" applyFill="1" applyBorder="1" applyAlignment="1" applyProtection="1">
      <alignment horizontal="center" vertical="center" shrinkToFit="1"/>
    </xf>
    <xf numFmtId="0" fontId="21" fillId="0" borderId="85" xfId="0" applyFont="1" applyFill="1" applyBorder="1" applyAlignment="1" applyProtection="1">
      <alignment horizontal="center" vertical="center" shrinkToFit="1"/>
    </xf>
    <xf numFmtId="0" fontId="10" fillId="5" borderId="86" xfId="0" applyFont="1" applyFill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 applyProtection="1">
      <alignment horizontal="center" vertical="center"/>
      <protection locked="0"/>
    </xf>
    <xf numFmtId="0" fontId="10" fillId="5" borderId="63" xfId="0" applyFont="1" applyFill="1" applyBorder="1" applyAlignment="1" applyProtection="1">
      <alignment horizontal="center" vertical="center"/>
      <protection locked="0"/>
    </xf>
    <xf numFmtId="0" fontId="12" fillId="5" borderId="99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0" borderId="83" xfId="0" applyFont="1" applyFill="1" applyBorder="1" applyAlignment="1" applyProtection="1">
      <alignment vertical="center" shrinkToFit="1"/>
    </xf>
    <xf numFmtId="0" fontId="12" fillId="0" borderId="5" xfId="0" applyFont="1" applyFill="1" applyBorder="1" applyAlignment="1" applyProtection="1">
      <alignment vertical="center" shrinkToFit="1"/>
    </xf>
    <xf numFmtId="0" fontId="12" fillId="0" borderId="79" xfId="0" applyFont="1" applyFill="1" applyBorder="1" applyAlignment="1" applyProtection="1">
      <alignment vertical="center" shrinkToFit="1"/>
    </xf>
    <xf numFmtId="0" fontId="12" fillId="5" borderId="66" xfId="0" applyNumberFormat="1" applyFont="1" applyFill="1" applyBorder="1" applyAlignment="1" applyProtection="1">
      <alignment horizontal="right" vertical="center" shrinkToFit="1"/>
      <protection locked="0"/>
    </xf>
    <xf numFmtId="0" fontId="12" fillId="5" borderId="12" xfId="0" applyNumberFormat="1" applyFont="1" applyFill="1" applyBorder="1" applyAlignment="1" applyProtection="1">
      <alignment horizontal="right" vertical="center" shrinkToFit="1"/>
      <protection locked="0"/>
    </xf>
    <xf numFmtId="0" fontId="42" fillId="2" borderId="95" xfId="0" applyFont="1" applyFill="1" applyBorder="1" applyAlignment="1" applyProtection="1">
      <alignment horizontal="center" vertical="center"/>
    </xf>
    <xf numFmtId="0" fontId="42" fillId="2" borderId="96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21" fillId="0" borderId="73" xfId="0" applyFont="1" applyFill="1" applyBorder="1" applyAlignment="1" applyProtection="1">
      <alignment horizontal="distributed" vertical="center" justifyLastLine="1" shrinkToFit="1"/>
    </xf>
    <xf numFmtId="0" fontId="21" fillId="0" borderId="15" xfId="0" applyFont="1" applyFill="1" applyBorder="1" applyAlignment="1" applyProtection="1">
      <alignment horizontal="distributed" vertical="center" justifyLastLine="1" shrinkToFit="1"/>
    </xf>
    <xf numFmtId="0" fontId="21" fillId="0" borderId="16" xfId="0" applyFont="1" applyFill="1" applyBorder="1" applyAlignment="1" applyProtection="1">
      <alignment horizontal="distributed" vertical="center" justifyLastLine="1" shrinkToFit="1"/>
    </xf>
    <xf numFmtId="0" fontId="21" fillId="0" borderId="8" xfId="0" applyFont="1" applyFill="1" applyBorder="1" applyAlignment="1" applyProtection="1">
      <alignment horizontal="distributed" vertical="center" justifyLastLine="1" shrinkToFit="1"/>
    </xf>
    <xf numFmtId="0" fontId="21" fillId="0" borderId="0" xfId="0" applyFont="1" applyFill="1" applyBorder="1" applyAlignment="1" applyProtection="1">
      <alignment horizontal="distributed" vertical="center" justifyLastLine="1" shrinkToFit="1"/>
    </xf>
    <xf numFmtId="0" fontId="21" fillId="0" borderId="40" xfId="0" applyFont="1" applyFill="1" applyBorder="1" applyAlignment="1" applyProtection="1">
      <alignment horizontal="distributed" vertical="center" justifyLastLine="1" shrinkToFit="1"/>
    </xf>
    <xf numFmtId="0" fontId="12" fillId="5" borderId="73" xfId="0" applyFont="1" applyFill="1" applyBorder="1" applyAlignment="1" applyProtection="1">
      <alignment vertical="center" wrapText="1" shrinkToFit="1"/>
      <protection locked="0"/>
    </xf>
    <xf numFmtId="0" fontId="12" fillId="5" borderId="15" xfId="0" applyFont="1" applyFill="1" applyBorder="1" applyAlignment="1" applyProtection="1">
      <alignment vertical="center" wrapText="1" shrinkToFit="1"/>
      <protection locked="0"/>
    </xf>
    <xf numFmtId="0" fontId="12" fillId="5" borderId="68" xfId="0" applyFont="1" applyFill="1" applyBorder="1" applyAlignment="1" applyProtection="1">
      <alignment vertical="center" wrapText="1" shrinkToFit="1"/>
      <protection locked="0"/>
    </xf>
    <xf numFmtId="0" fontId="12" fillId="5" borderId="18" xfId="0" applyFont="1" applyFill="1" applyBorder="1" applyAlignment="1" applyProtection="1">
      <alignment vertical="center" wrapText="1" shrinkToFit="1"/>
      <protection locked="0"/>
    </xf>
    <xf numFmtId="0" fontId="12" fillId="5" borderId="69" xfId="0" applyFont="1" applyFill="1" applyBorder="1" applyAlignment="1" applyProtection="1">
      <alignment vertical="center" wrapText="1" shrinkToFit="1"/>
      <protection locked="0"/>
    </xf>
    <xf numFmtId="0" fontId="12" fillId="5" borderId="92" xfId="0" applyFont="1" applyFill="1" applyBorder="1" applyAlignment="1" applyProtection="1">
      <alignment horizontal="center" vertical="center" justifyLastLine="1" shrinkToFit="1"/>
      <protection locked="0"/>
    </xf>
    <xf numFmtId="0" fontId="12" fillId="5" borderId="90" xfId="0" applyFont="1" applyFill="1" applyBorder="1" applyAlignment="1" applyProtection="1">
      <alignment horizontal="center" vertical="center" justifyLastLine="1" shrinkToFit="1"/>
      <protection locked="0"/>
    </xf>
    <xf numFmtId="0" fontId="12" fillId="5" borderId="73" xfId="0" applyFont="1" applyFill="1" applyBorder="1" applyAlignment="1" applyProtection="1">
      <alignment vertical="center" wrapText="1" justifyLastLine="1" shrinkToFit="1"/>
      <protection locked="0"/>
    </xf>
    <xf numFmtId="0" fontId="12" fillId="5" borderId="15" xfId="0" applyFont="1" applyFill="1" applyBorder="1" applyAlignment="1" applyProtection="1">
      <alignment vertical="center" wrapText="1" justifyLastLine="1" shrinkToFit="1"/>
      <protection locked="0"/>
    </xf>
    <xf numFmtId="0" fontId="12" fillId="5" borderId="68" xfId="0" applyFont="1" applyFill="1" applyBorder="1" applyAlignment="1" applyProtection="1">
      <alignment vertical="center" wrapText="1" justifyLastLine="1" shrinkToFit="1"/>
      <protection locked="0"/>
    </xf>
    <xf numFmtId="0" fontId="12" fillId="5" borderId="8" xfId="0" applyFont="1" applyFill="1" applyBorder="1" applyAlignment="1" applyProtection="1">
      <alignment vertical="center" wrapText="1" justifyLastLine="1" shrinkToFit="1"/>
      <protection locked="0"/>
    </xf>
    <xf numFmtId="0" fontId="12" fillId="5" borderId="0" xfId="0" applyFont="1" applyFill="1" applyBorder="1" applyAlignment="1" applyProtection="1">
      <alignment vertical="center" wrapText="1" justifyLastLine="1" shrinkToFit="1"/>
      <protection locked="0"/>
    </xf>
    <xf numFmtId="0" fontId="12" fillId="5" borderId="41" xfId="0" applyFont="1" applyFill="1" applyBorder="1" applyAlignment="1" applyProtection="1">
      <alignment vertical="center" wrapText="1" justifyLastLine="1" shrinkToFit="1"/>
      <protection locked="0"/>
    </xf>
    <xf numFmtId="0" fontId="12" fillId="5" borderId="70" xfId="0" applyFont="1" applyFill="1" applyBorder="1" applyAlignment="1" applyProtection="1">
      <alignment vertical="center" wrapText="1" justifyLastLine="1" shrinkToFit="1"/>
      <protection locked="0"/>
    </xf>
    <xf numFmtId="0" fontId="12" fillId="5" borderId="65" xfId="0" applyFont="1" applyFill="1" applyBorder="1" applyAlignment="1" applyProtection="1">
      <alignment vertical="center" wrapText="1" justifyLastLine="1" shrinkToFit="1"/>
      <protection locked="0"/>
    </xf>
    <xf numFmtId="0" fontId="12" fillId="5" borderId="71" xfId="0" applyFont="1" applyFill="1" applyBorder="1" applyAlignment="1" applyProtection="1">
      <alignment vertical="center" wrapText="1" justifyLastLine="1" shrinkToFit="1"/>
      <protection locked="0"/>
    </xf>
    <xf numFmtId="0" fontId="19" fillId="4" borderId="108" xfId="0" applyFont="1" applyFill="1" applyBorder="1" applyAlignment="1" applyProtection="1">
      <alignment horizontal="center" vertical="center" shrinkToFit="1"/>
    </xf>
    <xf numFmtId="0" fontId="19" fillId="4" borderId="24" xfId="0" applyFont="1" applyFill="1" applyBorder="1" applyAlignment="1" applyProtection="1">
      <alignment horizontal="center" vertical="center" shrinkToFit="1"/>
    </xf>
    <xf numFmtId="0" fontId="19" fillId="4" borderId="25" xfId="0" applyFont="1" applyFill="1" applyBorder="1" applyAlignment="1" applyProtection="1">
      <alignment horizontal="center" vertical="center" shrinkToFit="1"/>
    </xf>
    <xf numFmtId="0" fontId="17" fillId="0" borderId="87" xfId="0" applyFont="1" applyFill="1" applyBorder="1" applyAlignment="1" applyProtection="1">
      <alignment horizontal="center" vertical="center" shrinkToFit="1"/>
    </xf>
    <xf numFmtId="0" fontId="17" fillId="0" borderId="5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89" xfId="0" applyFont="1" applyFill="1" applyBorder="1" applyAlignment="1" applyProtection="1">
      <alignment horizontal="distributed" vertical="center" justifyLastLine="1" shrinkToFit="1"/>
    </xf>
    <xf numFmtId="0" fontId="17" fillId="0" borderId="90" xfId="0" applyFont="1" applyFill="1" applyBorder="1" applyAlignment="1" applyProtection="1">
      <alignment horizontal="distributed" vertical="center" justifyLastLine="1" shrinkToFit="1"/>
    </xf>
    <xf numFmtId="0" fontId="17" fillId="0" borderId="91" xfId="0" applyFont="1" applyFill="1" applyBorder="1" applyAlignment="1" applyProtection="1">
      <alignment horizontal="distributed" vertical="center" justifyLastLine="1" shrinkToFit="1"/>
    </xf>
    <xf numFmtId="0" fontId="17" fillId="2" borderId="82" xfId="0" applyFont="1" applyFill="1" applyBorder="1" applyAlignment="1" applyProtection="1">
      <alignment horizontal="center" vertical="center"/>
    </xf>
    <xf numFmtId="0" fontId="17" fillId="2" borderId="94" xfId="0" applyFont="1" applyFill="1" applyBorder="1" applyAlignment="1" applyProtection="1">
      <alignment horizontal="center" vertical="center"/>
    </xf>
    <xf numFmtId="0" fontId="12" fillId="5" borderId="90" xfId="0" applyFont="1" applyFill="1" applyBorder="1" applyAlignment="1" applyProtection="1">
      <alignment horizontal="center" vertical="center"/>
      <protection locked="0"/>
    </xf>
    <xf numFmtId="0" fontId="12" fillId="5" borderId="93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horizontal="distributed" vertical="center" justifyLastLine="1" shrinkToFit="1"/>
    </xf>
    <xf numFmtId="0" fontId="21" fillId="0" borderId="65" xfId="0" applyFont="1" applyFill="1" applyBorder="1" applyAlignment="1" applyProtection="1">
      <alignment horizontal="distributed" vertical="center" justifyLastLine="1" shrinkToFit="1"/>
    </xf>
    <xf numFmtId="0" fontId="21" fillId="0" borderId="72" xfId="0" applyFont="1" applyFill="1" applyBorder="1" applyAlignment="1" applyProtection="1">
      <alignment horizontal="distributed" vertical="center" justifyLastLine="1" shrinkToFit="1"/>
    </xf>
    <xf numFmtId="0" fontId="17" fillId="0" borderId="92" xfId="0" applyFont="1" applyFill="1" applyBorder="1" applyAlignment="1" applyProtection="1">
      <alignment horizontal="center" vertical="center" justifyLastLine="1" shrinkToFit="1"/>
    </xf>
    <xf numFmtId="0" fontId="17" fillId="0" borderId="90" xfId="0" applyFont="1" applyFill="1" applyBorder="1" applyAlignment="1" applyProtection="1">
      <alignment horizontal="center" vertical="center" justifyLastLine="1" shrinkToFit="1"/>
    </xf>
    <xf numFmtId="0" fontId="17" fillId="0" borderId="91" xfId="0" applyFont="1" applyFill="1" applyBorder="1" applyAlignment="1" applyProtection="1">
      <alignment horizontal="center" vertical="center" justifyLastLine="1" shrinkToFit="1"/>
    </xf>
    <xf numFmtId="0" fontId="12" fillId="5" borderId="7" xfId="0" applyFont="1" applyFill="1" applyBorder="1" applyAlignment="1" applyProtection="1">
      <alignment horizontal="center" vertical="center" shrinkToFit="1"/>
      <protection locked="0"/>
    </xf>
    <xf numFmtId="0" fontId="17" fillId="2" borderId="83" xfId="0" applyFont="1" applyFill="1" applyBorder="1" applyAlignment="1" applyProtection="1">
      <alignment horizontal="center" vertical="center" shrinkToFit="1"/>
    </xf>
    <xf numFmtId="0" fontId="17" fillId="2" borderId="88" xfId="0" applyFont="1" applyFill="1" applyBorder="1" applyAlignment="1" applyProtection="1">
      <alignment horizontal="center" vertical="center" shrinkToFit="1"/>
    </xf>
    <xf numFmtId="0" fontId="18" fillId="4" borderId="110" xfId="0" applyFont="1" applyFill="1" applyBorder="1" applyAlignment="1" applyProtection="1">
      <alignment horizontal="center" vertical="center" textRotation="255"/>
    </xf>
    <xf numFmtId="0" fontId="18" fillId="4" borderId="111" xfId="0" applyFont="1" applyFill="1" applyBorder="1" applyAlignment="1" applyProtection="1">
      <alignment horizontal="center" vertical="center" textRotation="255"/>
    </xf>
    <xf numFmtId="0" fontId="18" fillId="4" borderId="77" xfId="0" applyFont="1" applyFill="1" applyBorder="1" applyAlignment="1" applyProtection="1">
      <alignment horizontal="center" vertical="center" textRotation="255"/>
    </xf>
    <xf numFmtId="49" fontId="17" fillId="5" borderId="52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34" xfId="0" applyNumberFormat="1" applyFont="1" applyFill="1" applyBorder="1" applyAlignment="1" applyProtection="1">
      <alignment horizontal="center" vertical="center" shrinkToFit="1"/>
      <protection locked="0"/>
    </xf>
    <xf numFmtId="181" fontId="17" fillId="5" borderId="52" xfId="0" applyNumberFormat="1" applyFont="1" applyFill="1" applyBorder="1" applyAlignment="1" applyProtection="1">
      <alignment horizontal="center" vertical="center" shrinkToFit="1"/>
      <protection locked="0"/>
    </xf>
    <xf numFmtId="181" fontId="17" fillId="5" borderId="53" xfId="0" applyNumberFormat="1" applyFont="1" applyFill="1" applyBorder="1" applyAlignment="1" applyProtection="1">
      <alignment horizontal="center" vertical="center" shrinkToFit="1"/>
      <protection locked="0"/>
    </xf>
    <xf numFmtId="184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right" vertical="center" shrinkToFit="1"/>
      <protection hidden="1"/>
    </xf>
    <xf numFmtId="49" fontId="17" fillId="5" borderId="5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</xf>
    <xf numFmtId="0" fontId="11" fillId="0" borderId="0" xfId="0" applyFont="1" applyAlignment="1" applyProtection="1">
      <alignment horizontal="right" vertical="top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25" fillId="0" borderId="3" xfId="0" applyFont="1" applyBorder="1" applyAlignment="1" applyProtection="1">
      <alignment horizontal="center" vertical="center"/>
      <protection hidden="1"/>
    </xf>
    <xf numFmtId="0" fontId="19" fillId="0" borderId="34" xfId="0" applyFont="1" applyFill="1" applyBorder="1" applyAlignment="1" applyProtection="1">
      <alignment horizontal="distributed" vertical="center" justifyLastLine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textRotation="255" shrinkToFit="1"/>
    </xf>
    <xf numFmtId="0" fontId="19" fillId="0" borderId="33" xfId="0" applyFont="1" applyFill="1" applyBorder="1" applyAlignment="1" applyProtection="1">
      <alignment horizontal="center" vertical="center" shrinkToFit="1"/>
    </xf>
    <xf numFmtId="0" fontId="19" fillId="0" borderId="100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distributed" vertical="center" shrinkToFit="1"/>
    </xf>
    <xf numFmtId="49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34" xfId="0" applyFont="1" applyFill="1" applyBorder="1" applyAlignment="1" applyProtection="1">
      <alignment horizontal="distributed" vertical="center"/>
    </xf>
    <xf numFmtId="49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1" xfId="0" applyFont="1" applyBorder="1" applyAlignment="1" applyProtection="1">
      <alignment horizontal="left" vertical="top" wrapText="1"/>
      <protection locked="0"/>
    </xf>
    <xf numFmtId="0" fontId="18" fillId="0" borderId="52" xfId="0" applyFont="1" applyBorder="1" applyAlignment="1" applyProtection="1">
      <alignment horizontal="left" vertical="top" wrapText="1"/>
      <protection locked="0"/>
    </xf>
    <xf numFmtId="0" fontId="18" fillId="0" borderId="53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40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19" fillId="0" borderId="58" xfId="0" applyFont="1" applyFill="1" applyBorder="1" applyAlignment="1" applyProtection="1">
      <alignment horizontal="center" vertical="center" textRotation="255" shrinkToFit="1"/>
    </xf>
    <xf numFmtId="0" fontId="19" fillId="0" borderId="50" xfId="0" applyFont="1" applyFill="1" applyBorder="1" applyAlignment="1" applyProtection="1">
      <alignment horizontal="distributed" vertical="center" justifyLastLine="1" shrinkToFit="1"/>
    </xf>
    <xf numFmtId="0" fontId="18" fillId="0" borderId="54" xfId="0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 applyProtection="1">
      <alignment horizontal="left" vertical="top" wrapText="1"/>
      <protection locked="0"/>
    </xf>
    <xf numFmtId="0" fontId="18" fillId="0" borderId="69" xfId="0" applyFont="1" applyBorder="1" applyAlignment="1" applyProtection="1">
      <alignment horizontal="left" vertical="top" wrapText="1"/>
      <protection locked="0"/>
    </xf>
    <xf numFmtId="0" fontId="16" fillId="0" borderId="51" xfId="0" applyFont="1" applyBorder="1" applyAlignment="1" applyProtection="1">
      <alignment vertical="center" wrapText="1"/>
      <protection hidden="1"/>
    </xf>
    <xf numFmtId="0" fontId="16" fillId="0" borderId="52" xfId="0" applyFont="1" applyBorder="1" applyAlignment="1" applyProtection="1">
      <alignment vertical="center" wrapText="1"/>
      <protection hidden="1"/>
    </xf>
    <xf numFmtId="0" fontId="16" fillId="0" borderId="54" xfId="0" applyFont="1" applyBorder="1" applyAlignment="1" applyProtection="1">
      <alignment vertical="center" wrapText="1"/>
      <protection hidden="1"/>
    </xf>
    <xf numFmtId="0" fontId="16" fillId="0" borderId="20" xfId="0" applyFont="1" applyBorder="1" applyAlignment="1" applyProtection="1">
      <alignment vertical="center" wrapText="1"/>
      <protection hidden="1"/>
    </xf>
    <xf numFmtId="0" fontId="16" fillId="0" borderId="18" xfId="0" applyFont="1" applyBorder="1" applyAlignment="1" applyProtection="1">
      <alignment vertical="center" wrapText="1"/>
      <protection hidden="1"/>
    </xf>
    <xf numFmtId="0" fontId="16" fillId="0" borderId="69" xfId="0" applyFont="1" applyBorder="1" applyAlignment="1" applyProtection="1">
      <alignment vertical="center" wrapText="1"/>
      <protection hidden="1"/>
    </xf>
    <xf numFmtId="0" fontId="16" fillId="0" borderId="61" xfId="0" applyFont="1" applyBorder="1" applyAlignment="1" applyProtection="1">
      <alignment horizontal="center" vertical="center"/>
      <protection hidden="1"/>
    </xf>
    <xf numFmtId="0" fontId="16" fillId="0" borderId="52" xfId="0" applyFont="1" applyBorder="1" applyAlignment="1" applyProtection="1">
      <alignment horizontal="center" vertical="center"/>
      <protection hidden="1"/>
    </xf>
    <xf numFmtId="0" fontId="16" fillId="0" borderId="53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49" fontId="1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6" xfId="0" applyFont="1" applyFill="1" applyBorder="1" applyAlignment="1" applyProtection="1">
      <alignment horizontal="distributed" vertical="center"/>
    </xf>
    <xf numFmtId="0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hidden="1"/>
    </xf>
    <xf numFmtId="0" fontId="19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6" xfId="0" applyFont="1" applyFill="1" applyBorder="1" applyAlignment="1" applyProtection="1">
      <alignment horizontal="center" vertical="center" shrinkToFit="1"/>
    </xf>
    <xf numFmtId="0" fontId="19" fillId="0" borderId="39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0" borderId="37" xfId="0" applyFont="1" applyFill="1" applyBorder="1" applyAlignment="1" applyProtection="1">
      <alignment horizontal="distributed" vertical="center"/>
    </xf>
    <xf numFmtId="0" fontId="19" fillId="0" borderId="38" xfId="0" applyFont="1" applyFill="1" applyBorder="1" applyAlignment="1" applyProtection="1">
      <alignment horizontal="distributed" vertical="center"/>
    </xf>
    <xf numFmtId="0" fontId="19" fillId="0" borderId="8" xfId="0" applyFont="1" applyFill="1" applyBorder="1" applyAlignment="1" applyProtection="1">
      <alignment horizontal="distributed" vertical="center"/>
    </xf>
    <xf numFmtId="0" fontId="19" fillId="0" borderId="40" xfId="0" applyFont="1" applyFill="1" applyBorder="1" applyAlignment="1" applyProtection="1">
      <alignment horizontal="distributed" vertical="center"/>
    </xf>
    <xf numFmtId="0" fontId="19" fillId="0" borderId="42" xfId="0" applyFont="1" applyFill="1" applyBorder="1" applyAlignment="1" applyProtection="1">
      <alignment horizontal="distributed" vertical="center"/>
    </xf>
    <xf numFmtId="0" fontId="19" fillId="0" borderId="44" xfId="0" applyFont="1" applyFill="1" applyBorder="1" applyAlignment="1" applyProtection="1">
      <alignment horizontal="distributed" vertical="center"/>
    </xf>
    <xf numFmtId="49" fontId="1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5" xfId="0" applyFont="1" applyFill="1" applyBorder="1" applyAlignment="1" applyProtection="1">
      <alignment horizontal="distributed" vertical="center" justifyLastLine="1"/>
    </xf>
    <xf numFmtId="0" fontId="19" fillId="0" borderId="6" xfId="0" applyFont="1" applyFill="1" applyBorder="1" applyAlignment="1" applyProtection="1">
      <alignment horizontal="distributed" vertical="center" justifyLastLine="1"/>
    </xf>
    <xf numFmtId="0" fontId="19" fillId="0" borderId="34" xfId="0" applyFont="1" applyFill="1" applyBorder="1" applyAlignment="1" applyProtection="1">
      <alignment horizontal="distributed" vertical="center" justifyLastLine="1" shrinkToFit="1"/>
    </xf>
    <xf numFmtId="49" fontId="1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4" xfId="0" applyFont="1" applyFill="1" applyBorder="1" applyAlignment="1" applyProtection="1">
      <alignment horizontal="distributed" vertical="center" justifyLastLine="1"/>
    </xf>
    <xf numFmtId="0" fontId="18" fillId="0" borderId="59" xfId="0" applyFont="1" applyBorder="1" applyAlignment="1" applyProtection="1">
      <alignment horizontal="center" vertical="center" textRotation="255"/>
    </xf>
    <xf numFmtId="0" fontId="18" fillId="0" borderId="57" xfId="0" applyFont="1" applyBorder="1" applyAlignment="1" applyProtection="1">
      <alignment horizontal="center" vertical="center" textRotation="255"/>
    </xf>
    <xf numFmtId="0" fontId="18" fillId="0" borderId="58" xfId="0" applyFont="1" applyBorder="1" applyAlignment="1" applyProtection="1">
      <alignment horizontal="center" vertical="center" textRotation="255"/>
    </xf>
    <xf numFmtId="49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0" xfId="0" applyFont="1" applyFill="1" applyBorder="1" applyAlignment="1" applyProtection="1">
      <alignment horizontal="distributed" vertical="center" justifyLastLine="1"/>
      <protection locked="0"/>
    </xf>
    <xf numFmtId="49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distributed" vertical="center" justifyLastLine="1"/>
      <protection locked="0"/>
    </xf>
    <xf numFmtId="0" fontId="19" fillId="0" borderId="5" xfId="0" applyFont="1" applyFill="1" applyBorder="1" applyAlignment="1" applyProtection="1">
      <alignment horizontal="distributed" vertical="center" justifyLastLine="1"/>
      <protection locked="0"/>
    </xf>
    <xf numFmtId="0" fontId="19" fillId="0" borderId="6" xfId="0" applyFont="1" applyFill="1" applyBorder="1" applyAlignment="1" applyProtection="1">
      <alignment horizontal="distributed" vertical="center" justifyLastLine="1"/>
      <protection locked="0"/>
    </xf>
    <xf numFmtId="0" fontId="19" fillId="0" borderId="47" xfId="0" applyFont="1" applyFill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9" fillId="0" borderId="55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hidden="1"/>
    </xf>
    <xf numFmtId="49" fontId="17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0" xfId="0" applyFont="1" applyFill="1" applyBorder="1" applyAlignment="1" applyProtection="1">
      <alignment horizontal="distributed" vertical="center" justifyLastLine="1"/>
    </xf>
    <xf numFmtId="49" fontId="1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3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Fill="1" applyBorder="1" applyAlignment="1" applyProtection="1">
      <alignment horizontal="center" vertical="center" shrinkToFit="1"/>
    </xf>
    <xf numFmtId="0" fontId="19" fillId="0" borderId="81" xfId="0" applyFont="1" applyBorder="1" applyAlignment="1" applyProtection="1">
      <alignment horizontal="center" vertical="center" shrinkToFit="1"/>
    </xf>
    <xf numFmtId="0" fontId="19" fillId="0" borderId="73" xfId="0" applyFont="1" applyFill="1" applyBorder="1" applyAlignment="1" applyProtection="1">
      <alignment horizontal="center" vertical="center" justifyLastLine="1" shrinkToFit="1"/>
    </xf>
    <xf numFmtId="0" fontId="19" fillId="0" borderId="16" xfId="0" applyFont="1" applyFill="1" applyBorder="1" applyAlignment="1" applyProtection="1">
      <alignment horizontal="center" vertical="center" justifyLastLine="1" shrinkToFit="1"/>
    </xf>
    <xf numFmtId="0" fontId="19" fillId="0" borderId="8" xfId="0" applyFont="1" applyFill="1" applyBorder="1" applyAlignment="1" applyProtection="1">
      <alignment horizontal="center" vertical="center" justifyLastLine="1" shrinkToFit="1"/>
    </xf>
    <xf numFmtId="0" fontId="19" fillId="0" borderId="40" xfId="0" applyFont="1" applyFill="1" applyBorder="1" applyAlignment="1" applyProtection="1">
      <alignment horizontal="center" vertical="center" justifyLastLine="1" shrinkToFit="1"/>
    </xf>
    <xf numFmtId="0" fontId="19" fillId="0" borderId="70" xfId="0" applyFont="1" applyFill="1" applyBorder="1" applyAlignment="1" applyProtection="1">
      <alignment horizontal="center" vertical="center" justifyLastLine="1" shrinkToFit="1"/>
    </xf>
    <xf numFmtId="0" fontId="19" fillId="0" borderId="72" xfId="0" applyFont="1" applyFill="1" applyBorder="1" applyAlignment="1" applyProtection="1">
      <alignment horizontal="center" vertical="center" justifyLastLine="1" shrinkToFit="1"/>
    </xf>
    <xf numFmtId="183" fontId="24" fillId="0" borderId="1" xfId="0" applyNumberFormat="1" applyFont="1" applyFill="1" applyBorder="1" applyAlignment="1" applyProtection="1">
      <alignment horizontal="center" vertical="center"/>
      <protection hidden="1"/>
    </xf>
    <xf numFmtId="183" fontId="24" fillId="0" borderId="2" xfId="0" applyNumberFormat="1" applyFont="1" applyFill="1" applyBorder="1" applyAlignment="1" applyProtection="1">
      <alignment horizontal="center" vertical="center"/>
      <protection hidden="1"/>
    </xf>
    <xf numFmtId="183" fontId="24" fillId="0" borderId="3" xfId="0" applyNumberFormat="1" applyFont="1" applyFill="1" applyBorder="1" applyAlignment="1" applyProtection="1">
      <alignment horizontal="center" vertical="center"/>
      <protection hidden="1"/>
    </xf>
    <xf numFmtId="0" fontId="19" fillId="0" borderId="57" xfId="0" applyFont="1" applyFill="1" applyBorder="1" applyProtection="1">
      <alignment vertical="center"/>
    </xf>
    <xf numFmtId="0" fontId="19" fillId="0" borderId="58" xfId="0" applyFont="1" applyFill="1" applyBorder="1" applyProtection="1">
      <alignment vertical="center"/>
    </xf>
    <xf numFmtId="0" fontId="1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2" xfId="0" applyFont="1" applyFill="1" applyBorder="1" applyAlignment="1" applyProtection="1">
      <alignment horizontal="distributed" vertical="center" justifyLastLine="1" shrinkToFit="1"/>
    </xf>
    <xf numFmtId="0" fontId="19" fillId="0" borderId="90" xfId="0" applyFont="1" applyFill="1" applyBorder="1" applyAlignment="1" applyProtection="1">
      <alignment horizontal="distributed" vertical="center" justifyLastLine="1" shrinkToFit="1"/>
    </xf>
    <xf numFmtId="0" fontId="19" fillId="0" borderId="91" xfId="0" applyFont="1" applyFill="1" applyBorder="1" applyAlignment="1" applyProtection="1">
      <alignment horizontal="distributed" vertical="center" justifyLastLine="1" shrinkToFit="1"/>
    </xf>
    <xf numFmtId="181" fontId="17" fillId="5" borderId="54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48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55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5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Fill="1" applyBorder="1" applyAlignment="1" applyProtection="1">
      <alignment horizontal="distributed" vertical="center" justifyLastLine="1" shrinkToFit="1"/>
    </xf>
    <xf numFmtId="0" fontId="19" fillId="0" borderId="48" xfId="0" applyFont="1" applyFill="1" applyBorder="1" applyAlignment="1" applyProtection="1">
      <alignment horizontal="distributed" vertical="center" justifyLastLine="1" shrinkToFit="1"/>
    </xf>
    <xf numFmtId="0" fontId="19" fillId="0" borderId="55" xfId="0" applyFont="1" applyFill="1" applyBorder="1" applyAlignment="1" applyProtection="1">
      <alignment horizontal="distributed" vertical="center" justifyLastLine="1" shrinkToFit="1"/>
    </xf>
    <xf numFmtId="0" fontId="5" fillId="0" borderId="2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3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0FFFF"/>
      <color rgb="FFE6FFFF"/>
      <color rgb="FFE6F5FF"/>
      <color rgb="FFE6F5F5"/>
      <color rgb="FFE6F1F6"/>
      <color rgb="FFCCECFF"/>
      <color rgb="FFFFFFE6"/>
      <color rgb="FFFFFFCC"/>
      <color rgb="FFFFFFD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52</xdr:col>
      <xdr:colOff>409575</xdr:colOff>
      <xdr:row>7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8393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157370</xdr:colOff>
      <xdr:row>4</xdr:row>
      <xdr:rowOff>762000</xdr:rowOff>
    </xdr:from>
    <xdr:ext cx="385555" cy="92398"/>
    <xdr:sp macro="" textlink="">
      <xdr:nvSpPr>
        <xdr:cNvPr id="4" name="テキスト ボックス 3"/>
        <xdr:cNvSpPr txBox="1"/>
      </xdr:nvSpPr>
      <xdr:spPr>
        <a:xfrm>
          <a:off x="14892545" y="1390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133350</xdr:colOff>
      <xdr:row>3</xdr:row>
      <xdr:rowOff>38352</xdr:rowOff>
    </xdr:from>
    <xdr:to>
      <xdr:col>12</xdr:col>
      <xdr:colOff>418875</xdr:colOff>
      <xdr:row>5</xdr:row>
      <xdr:rowOff>180552</xdr:rowOff>
    </xdr:to>
    <xdr:grpSp>
      <xdr:nvGrpSpPr>
        <xdr:cNvPr id="3" name="グループ化 2"/>
        <xdr:cNvGrpSpPr/>
      </xdr:nvGrpSpPr>
      <xdr:grpSpPr>
        <a:xfrm>
          <a:off x="5133975" y="981327"/>
          <a:ext cx="1800000" cy="828000"/>
          <a:chOff x="4772026" y="886077"/>
          <a:chExt cx="1449523" cy="828000"/>
        </a:xfrm>
      </xdr:grpSpPr>
      <xdr:sp macro="" textlink="">
        <xdr:nvSpPr>
          <xdr:cNvPr id="2" name="正方形/長方形 1"/>
          <xdr:cNvSpPr/>
        </xdr:nvSpPr>
        <xdr:spPr>
          <a:xfrm>
            <a:off x="4781549" y="886077"/>
            <a:ext cx="1440000" cy="828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72000" bIns="0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工 場 検 印</a:t>
            </a:r>
          </a:p>
        </xdr:txBody>
      </xdr:sp>
      <xdr:cxnSp macro="">
        <xdr:nvCxnSpPr>
          <xdr:cNvPr id="5" name="直線コネクタ 4"/>
          <xdr:cNvCxnSpPr/>
        </xdr:nvCxnSpPr>
        <xdr:spPr>
          <a:xfrm>
            <a:off x="4772026" y="1142762"/>
            <a:ext cx="1440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157370</xdr:colOff>
      <xdr:row>4</xdr:row>
      <xdr:rowOff>762000</xdr:rowOff>
    </xdr:from>
    <xdr:ext cx="385555" cy="92398"/>
    <xdr:sp macro="" textlink="">
      <xdr:nvSpPr>
        <xdr:cNvPr id="9" name="テキスト ボックス 8"/>
        <xdr:cNvSpPr txBox="1"/>
      </xdr:nvSpPr>
      <xdr:spPr>
        <a:xfrm>
          <a:off x="15283070" y="1628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133350</xdr:colOff>
      <xdr:row>3</xdr:row>
      <xdr:rowOff>38352</xdr:rowOff>
    </xdr:from>
    <xdr:to>
      <xdr:col>12</xdr:col>
      <xdr:colOff>418875</xdr:colOff>
      <xdr:row>5</xdr:row>
      <xdr:rowOff>180552</xdr:rowOff>
    </xdr:to>
    <xdr:grpSp>
      <xdr:nvGrpSpPr>
        <xdr:cNvPr id="10" name="グループ化 9"/>
        <xdr:cNvGrpSpPr/>
      </xdr:nvGrpSpPr>
      <xdr:grpSpPr>
        <a:xfrm>
          <a:off x="5133975" y="981327"/>
          <a:ext cx="1800000" cy="828000"/>
          <a:chOff x="4772026" y="886077"/>
          <a:chExt cx="1449523" cy="828000"/>
        </a:xfrm>
      </xdr:grpSpPr>
      <xdr:sp macro="" textlink="">
        <xdr:nvSpPr>
          <xdr:cNvPr id="11" name="正方形/長方形 10"/>
          <xdr:cNvSpPr/>
        </xdr:nvSpPr>
        <xdr:spPr>
          <a:xfrm>
            <a:off x="4781549" y="886077"/>
            <a:ext cx="1440000" cy="828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72000" bIns="0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工 場 検 印</a:t>
            </a:r>
          </a:p>
        </xdr:txBody>
      </xdr:sp>
      <xdr:cxnSp macro="">
        <xdr:nvCxnSpPr>
          <xdr:cNvPr id="15" name="直線コネクタ 14"/>
          <xdr:cNvCxnSpPr/>
        </xdr:nvCxnSpPr>
        <xdr:spPr>
          <a:xfrm>
            <a:off x="4772026" y="1142762"/>
            <a:ext cx="1440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157370</xdr:colOff>
      <xdr:row>4</xdr:row>
      <xdr:rowOff>762000</xdr:rowOff>
    </xdr:from>
    <xdr:ext cx="385555" cy="92398"/>
    <xdr:sp macro="" textlink="">
      <xdr:nvSpPr>
        <xdr:cNvPr id="5" name="テキスト ボックス 4"/>
        <xdr:cNvSpPr txBox="1"/>
      </xdr:nvSpPr>
      <xdr:spPr>
        <a:xfrm>
          <a:off x="15283070" y="1628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133350</xdr:colOff>
      <xdr:row>3</xdr:row>
      <xdr:rowOff>38352</xdr:rowOff>
    </xdr:from>
    <xdr:to>
      <xdr:col>12</xdr:col>
      <xdr:colOff>418875</xdr:colOff>
      <xdr:row>5</xdr:row>
      <xdr:rowOff>180552</xdr:rowOff>
    </xdr:to>
    <xdr:grpSp>
      <xdr:nvGrpSpPr>
        <xdr:cNvPr id="6" name="グループ化 5"/>
        <xdr:cNvGrpSpPr/>
      </xdr:nvGrpSpPr>
      <xdr:grpSpPr>
        <a:xfrm>
          <a:off x="4727448" y="896364"/>
          <a:ext cx="1656363" cy="762849"/>
          <a:chOff x="4772026" y="886077"/>
          <a:chExt cx="1449523" cy="828000"/>
        </a:xfrm>
      </xdr:grpSpPr>
      <xdr:sp macro="" textlink="">
        <xdr:nvSpPr>
          <xdr:cNvPr id="7" name="正方形/長方形 6"/>
          <xdr:cNvSpPr/>
        </xdr:nvSpPr>
        <xdr:spPr>
          <a:xfrm>
            <a:off x="4781549" y="886077"/>
            <a:ext cx="1440000" cy="828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72000" bIns="0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工 場 検 印</a:t>
            </a:r>
          </a:p>
        </xdr:txBody>
      </xdr:sp>
      <xdr:cxnSp macro="">
        <xdr:nvCxnSpPr>
          <xdr:cNvPr id="8" name="直線コネクタ 7"/>
          <xdr:cNvCxnSpPr/>
        </xdr:nvCxnSpPr>
        <xdr:spPr>
          <a:xfrm>
            <a:off x="4772026" y="1142762"/>
            <a:ext cx="1440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157370</xdr:colOff>
      <xdr:row>4</xdr:row>
      <xdr:rowOff>762000</xdr:rowOff>
    </xdr:from>
    <xdr:ext cx="385555" cy="92398"/>
    <xdr:sp macro="" textlink="">
      <xdr:nvSpPr>
        <xdr:cNvPr id="5" name="テキスト ボックス 4"/>
        <xdr:cNvSpPr txBox="1"/>
      </xdr:nvSpPr>
      <xdr:spPr>
        <a:xfrm>
          <a:off x="15283070" y="1628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133350</xdr:colOff>
      <xdr:row>3</xdr:row>
      <xdr:rowOff>38352</xdr:rowOff>
    </xdr:from>
    <xdr:to>
      <xdr:col>12</xdr:col>
      <xdr:colOff>418875</xdr:colOff>
      <xdr:row>5</xdr:row>
      <xdr:rowOff>180552</xdr:rowOff>
    </xdr:to>
    <xdr:grpSp>
      <xdr:nvGrpSpPr>
        <xdr:cNvPr id="6" name="グループ化 5"/>
        <xdr:cNvGrpSpPr/>
      </xdr:nvGrpSpPr>
      <xdr:grpSpPr>
        <a:xfrm>
          <a:off x="5133975" y="981327"/>
          <a:ext cx="1800000" cy="828000"/>
          <a:chOff x="4772026" y="886077"/>
          <a:chExt cx="1449523" cy="828000"/>
        </a:xfrm>
      </xdr:grpSpPr>
      <xdr:sp macro="" textlink="">
        <xdr:nvSpPr>
          <xdr:cNvPr id="7" name="正方形/長方形 6"/>
          <xdr:cNvSpPr/>
        </xdr:nvSpPr>
        <xdr:spPr>
          <a:xfrm>
            <a:off x="4781549" y="886077"/>
            <a:ext cx="1440000" cy="828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72000" bIns="0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工 場 検 印</a:t>
            </a:r>
          </a:p>
        </xdr:txBody>
      </xdr:sp>
      <xdr:cxnSp macro="">
        <xdr:nvCxnSpPr>
          <xdr:cNvPr id="8" name="直線コネクタ 7"/>
          <xdr:cNvCxnSpPr/>
        </xdr:nvCxnSpPr>
        <xdr:spPr>
          <a:xfrm>
            <a:off x="4772026" y="1142762"/>
            <a:ext cx="1440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B33"/>
  <sheetViews>
    <sheetView tabSelected="1" workbookViewId="0">
      <selection activeCell="Y8" sqref="Y8"/>
    </sheetView>
  </sheetViews>
  <sheetFormatPr defaultRowHeight="17.25"/>
  <cols>
    <col min="1" max="1" width="3.625" style="17" customWidth="1"/>
    <col min="2" max="2" width="4.125" style="17" customWidth="1"/>
    <col min="3" max="3" width="5.125" style="17" customWidth="1"/>
    <col min="4" max="4" width="4.125" style="17" customWidth="1"/>
    <col min="5" max="7" width="4.625" style="17" customWidth="1"/>
    <col min="8" max="8" width="3.625" style="17" customWidth="1"/>
    <col min="9" max="9" width="4.625" style="17" customWidth="1"/>
    <col min="10" max="11" width="3.625" style="17" customWidth="1"/>
    <col min="12" max="12" width="4.125" style="17" customWidth="1"/>
    <col min="13" max="13" width="5.125" style="17" customWidth="1"/>
    <col min="14" max="14" width="4.625" style="17" customWidth="1"/>
    <col min="15" max="15" width="5.125" style="17" customWidth="1"/>
    <col min="16" max="16" width="4.125" style="17" customWidth="1"/>
    <col min="17" max="18" width="3.625" style="17" customWidth="1"/>
    <col min="19" max="19" width="5.125" style="17" customWidth="1"/>
    <col min="20" max="20" width="3.625" style="17" customWidth="1"/>
    <col min="21" max="21" width="5.625" style="17" customWidth="1"/>
    <col min="22" max="22" width="4.375" style="17" customWidth="1"/>
    <col min="23" max="23" width="26.875" style="18" bestFit="1" customWidth="1"/>
    <col min="24" max="24" width="3.75" style="17" customWidth="1"/>
    <col min="25" max="25" width="3.625" style="17" customWidth="1"/>
    <col min="26" max="26" width="5.125" style="17" customWidth="1"/>
    <col min="27" max="27" width="3.625" style="17" customWidth="1"/>
    <col min="28" max="28" width="5.125" style="17" customWidth="1"/>
    <col min="29" max="29" width="3.625" style="17" customWidth="1"/>
    <col min="30" max="30" width="5.125" style="17" customWidth="1"/>
    <col min="31" max="31" width="3.625" style="17" customWidth="1"/>
    <col min="32" max="32" width="5.125" style="17" customWidth="1"/>
    <col min="33" max="33" width="3.625" style="17" customWidth="1"/>
    <col min="34" max="34" width="5.125" style="17" customWidth="1"/>
    <col min="35" max="35" width="3.625" style="17" customWidth="1"/>
    <col min="36" max="36" width="5.125" style="17" customWidth="1"/>
    <col min="37" max="37" width="3.625" style="17" customWidth="1"/>
    <col min="38" max="38" width="5.125" style="17" customWidth="1"/>
    <col min="39" max="39" width="3.625" style="17" customWidth="1"/>
    <col min="40" max="40" width="5.125" style="17" customWidth="1"/>
    <col min="41" max="41" width="3.625" style="17" customWidth="1"/>
    <col min="42" max="42" width="5.125" style="17" customWidth="1"/>
    <col min="43" max="43" width="3.625" style="17" customWidth="1"/>
    <col min="44" max="44" width="5.125" style="17" customWidth="1"/>
    <col min="45" max="45" width="3.625" style="17" customWidth="1"/>
    <col min="46" max="46" width="5.125" style="17" customWidth="1"/>
    <col min="47" max="47" width="3.625" style="17" customWidth="1"/>
    <col min="48" max="48" width="5.125" style="17" customWidth="1"/>
    <col min="49" max="49" width="3.5" style="17" bestFit="1" customWidth="1"/>
    <col min="50" max="51" width="11" style="17" bestFit="1" customWidth="1"/>
    <col min="52" max="52" width="15.125" style="17" bestFit="1" customWidth="1"/>
    <col min="53" max="53" width="15.5" style="17" bestFit="1" customWidth="1"/>
    <col min="54" max="54" width="15.25" style="17" bestFit="1" customWidth="1"/>
    <col min="55" max="16384" width="9" style="17"/>
  </cols>
  <sheetData>
    <row r="1" spans="1:54" ht="45" customHeight="1" thickBot="1">
      <c r="A1" s="255" t="s">
        <v>201</v>
      </c>
      <c r="B1" s="255"/>
      <c r="C1" s="255"/>
      <c r="D1" s="255"/>
      <c r="E1" s="255"/>
      <c r="F1" s="255"/>
      <c r="G1" s="255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54" ht="24" customHeight="1" thickTop="1">
      <c r="A2" s="115" t="s">
        <v>131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169" t="s">
        <v>209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1"/>
    </row>
    <row r="3" spans="1:54" ht="24" customHeight="1" thickBot="1">
      <c r="A3" s="115" t="s">
        <v>199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4"/>
    </row>
    <row r="4" spans="1:54" ht="30" customHeight="1" thickTop="1">
      <c r="A4" s="136" t="s">
        <v>62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W4" s="21"/>
      <c r="X4" s="21"/>
      <c r="Y4" s="21"/>
      <c r="Z4" s="21"/>
      <c r="AA4" s="21"/>
      <c r="AB4" s="21"/>
      <c r="AC4" s="21"/>
      <c r="AD4" s="21"/>
    </row>
    <row r="5" spans="1:54" ht="24.95" customHeight="1" thickBot="1">
      <c r="A5" s="137" t="s">
        <v>160</v>
      </c>
      <c r="B5" s="137"/>
      <c r="C5" s="137"/>
      <c r="D5" s="13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22">
        <v>1</v>
      </c>
      <c r="T5" s="122"/>
      <c r="U5" s="20">
        <f>IF($S$5&lt;MAX(配合1頁!$L$7,配合2頁!$L$7,配合3頁!$L$7,配合4頁!$L$7),MAX(配合1頁!$L$7,配合2頁!$L$7,配合3頁!$L$7,配合4頁!$L$7),"")</f>
        <v>2</v>
      </c>
      <c r="W5" s="26" t="s">
        <v>104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54" s="23" customFormat="1" ht="21.95" customHeight="1" thickBot="1">
      <c r="A6" s="119" t="s">
        <v>125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  <c r="M6" s="123"/>
      <c r="N6" s="124"/>
      <c r="O6" s="124"/>
      <c r="P6" s="87" t="s">
        <v>2</v>
      </c>
      <c r="Q6" s="125"/>
      <c r="R6" s="125"/>
      <c r="S6" s="87" t="s">
        <v>3</v>
      </c>
      <c r="T6" s="113"/>
      <c r="U6" s="22" t="s">
        <v>4</v>
      </c>
      <c r="W6" s="27" t="s">
        <v>105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1"/>
      <c r="AY6" s="21"/>
      <c r="AZ6" s="21"/>
      <c r="BA6" s="21"/>
    </row>
    <row r="7" spans="1:54" ht="21.95" customHeight="1" thickBot="1">
      <c r="A7" s="177" t="s">
        <v>0</v>
      </c>
      <c r="B7" s="178"/>
      <c r="C7" s="178"/>
      <c r="D7" s="179"/>
      <c r="E7" s="132"/>
      <c r="F7" s="133"/>
      <c r="G7" s="133"/>
      <c r="H7" s="133"/>
      <c r="I7" s="133"/>
      <c r="J7" s="133"/>
      <c r="K7" s="133"/>
      <c r="L7" s="24"/>
      <c r="M7" s="129" t="s">
        <v>1</v>
      </c>
      <c r="N7" s="130"/>
      <c r="O7" s="131"/>
      <c r="P7" s="86"/>
      <c r="Q7" s="126"/>
      <c r="R7" s="126"/>
      <c r="S7" s="126"/>
      <c r="T7" s="127"/>
      <c r="U7" s="128"/>
      <c r="V7" s="25"/>
      <c r="W7" s="27" t="s">
        <v>94</v>
      </c>
      <c r="BA7" s="27"/>
    </row>
    <row r="8" spans="1:54" ht="21.95" customHeight="1">
      <c r="A8" s="186" t="s">
        <v>195</v>
      </c>
      <c r="B8" s="187"/>
      <c r="C8" s="187"/>
      <c r="D8" s="188"/>
      <c r="E8" s="180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/>
      <c r="V8" s="25"/>
      <c r="W8" s="27" t="s">
        <v>95</v>
      </c>
      <c r="AX8" s="18"/>
      <c r="AY8" s="18"/>
      <c r="AZ8" s="18"/>
      <c r="BA8" s="18"/>
    </row>
    <row r="9" spans="1:54" ht="21.95" customHeight="1" thickBot="1">
      <c r="A9" s="189"/>
      <c r="B9" s="190"/>
      <c r="C9" s="190"/>
      <c r="D9" s="191"/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5"/>
      <c r="V9" s="25"/>
      <c r="W9" s="27" t="s">
        <v>96</v>
      </c>
      <c r="AX9" s="18"/>
      <c r="AY9" s="18"/>
      <c r="AZ9" s="18"/>
      <c r="BA9" s="18"/>
    </row>
    <row r="10" spans="1:54" ht="21.95" customHeight="1">
      <c r="A10" s="138" t="s">
        <v>179</v>
      </c>
      <c r="B10" s="139"/>
      <c r="C10" s="139"/>
      <c r="D10" s="140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3"/>
      <c r="V10" s="25"/>
      <c r="W10" s="17"/>
      <c r="AX10" s="18"/>
      <c r="AY10" s="18"/>
      <c r="AZ10" s="18"/>
      <c r="BA10" s="18"/>
    </row>
    <row r="11" spans="1:54" ht="21.95" customHeight="1">
      <c r="A11" s="116" t="s">
        <v>180</v>
      </c>
      <c r="B11" s="117"/>
      <c r="C11" s="117"/>
      <c r="D11" s="118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54"/>
      <c r="V11" s="25"/>
      <c r="W11" s="26" t="s">
        <v>75</v>
      </c>
      <c r="AD11" s="92"/>
      <c r="AE11" s="92"/>
      <c r="AF11" s="92"/>
      <c r="AH11" s="92"/>
      <c r="AI11" s="92"/>
      <c r="AJ11" s="92"/>
      <c r="AL11" s="92"/>
      <c r="AM11" s="92"/>
      <c r="AN11" s="92"/>
      <c r="AP11" s="92"/>
      <c r="AQ11" s="92"/>
      <c r="AS11" s="92"/>
      <c r="AX11" s="26"/>
      <c r="AY11" s="18"/>
      <c r="AZ11" s="18"/>
      <c r="BA11" s="18"/>
    </row>
    <row r="12" spans="1:54" ht="21.95" customHeight="1">
      <c r="A12" s="116" t="s">
        <v>88</v>
      </c>
      <c r="B12" s="117"/>
      <c r="C12" s="117"/>
      <c r="D12" s="118"/>
      <c r="E12" s="134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12" t="s">
        <v>86</v>
      </c>
      <c r="U12" s="109"/>
      <c r="V12" s="25"/>
      <c r="W12" s="26" t="s">
        <v>92</v>
      </c>
    </row>
    <row r="13" spans="1:54" ht="21.95" customHeight="1">
      <c r="A13" s="281" t="s">
        <v>110</v>
      </c>
      <c r="B13" s="282"/>
      <c r="C13" s="282"/>
      <c r="D13" s="283"/>
      <c r="E13" s="297"/>
      <c r="F13" s="141"/>
      <c r="G13" s="141"/>
      <c r="H13" s="141"/>
      <c r="I13" s="141"/>
      <c r="J13" s="141"/>
      <c r="K13" s="141"/>
      <c r="L13" s="141"/>
      <c r="M13" s="298" t="s">
        <v>87</v>
      </c>
      <c r="N13" s="299"/>
      <c r="O13" s="141"/>
      <c r="P13" s="141"/>
      <c r="Q13" s="141"/>
      <c r="R13" s="141"/>
      <c r="S13" s="141"/>
      <c r="T13" s="141"/>
      <c r="U13" s="142"/>
      <c r="V13" s="25"/>
      <c r="W13" s="26" t="s">
        <v>138</v>
      </c>
      <c r="BB13" s="26"/>
    </row>
    <row r="14" spans="1:54" ht="21.95" customHeight="1">
      <c r="A14" s="284" t="s">
        <v>89</v>
      </c>
      <c r="B14" s="285"/>
      <c r="C14" s="285"/>
      <c r="D14" s="286"/>
      <c r="E14" s="192"/>
      <c r="F14" s="193"/>
      <c r="G14" s="193"/>
      <c r="H14" s="193"/>
      <c r="I14" s="193"/>
      <c r="J14" s="193"/>
      <c r="K14" s="193"/>
      <c r="L14" s="193"/>
      <c r="M14" s="155"/>
      <c r="N14" s="155"/>
      <c r="O14" s="155"/>
      <c r="P14" s="155"/>
      <c r="Q14" s="155"/>
      <c r="R14" s="155"/>
      <c r="S14" s="155"/>
      <c r="T14" s="155"/>
      <c r="U14" s="156"/>
      <c r="V14" s="25"/>
      <c r="W14" s="26" t="s">
        <v>139</v>
      </c>
    </row>
    <row r="15" spans="1:54" ht="21.95" customHeight="1">
      <c r="A15" s="203" t="s">
        <v>5</v>
      </c>
      <c r="B15" s="204"/>
      <c r="C15" s="204"/>
      <c r="D15" s="205"/>
      <c r="E15" s="250"/>
      <c r="F15" s="251"/>
      <c r="G15" s="28" t="s">
        <v>135</v>
      </c>
      <c r="H15" s="114"/>
      <c r="I15" s="88" t="s">
        <v>134</v>
      </c>
      <c r="J15" s="114"/>
      <c r="K15" s="88" t="s">
        <v>133</v>
      </c>
      <c r="L15" s="29" t="s">
        <v>119</v>
      </c>
      <c r="M15" s="232" t="s">
        <v>90</v>
      </c>
      <c r="N15" s="233"/>
      <c r="O15" s="245"/>
      <c r="P15" s="246"/>
      <c r="Q15" s="246"/>
      <c r="R15" s="246"/>
      <c r="S15" s="246"/>
      <c r="T15" s="90" t="s">
        <v>175</v>
      </c>
      <c r="U15" s="89"/>
      <c r="V15" s="25"/>
      <c r="W15" s="26" t="s">
        <v>116</v>
      </c>
    </row>
    <row r="16" spans="1:54" ht="21.95" customHeight="1">
      <c r="A16" s="206" t="s">
        <v>177</v>
      </c>
      <c r="B16" s="207"/>
      <c r="C16" s="207"/>
      <c r="D16" s="208"/>
      <c r="E16" s="250"/>
      <c r="F16" s="251"/>
      <c r="G16" s="28" t="s">
        <v>135</v>
      </c>
      <c r="H16" s="114"/>
      <c r="I16" s="88" t="s">
        <v>134</v>
      </c>
      <c r="J16" s="114"/>
      <c r="K16" s="88" t="s">
        <v>133</v>
      </c>
      <c r="L16" s="30" t="s">
        <v>74</v>
      </c>
      <c r="M16" s="252" t="s">
        <v>91</v>
      </c>
      <c r="N16" s="253"/>
      <c r="O16" s="143"/>
      <c r="P16" s="144"/>
      <c r="Q16" s="144"/>
      <c r="R16" s="144"/>
      <c r="S16" s="144"/>
      <c r="T16" s="144"/>
      <c r="U16" s="145"/>
      <c r="V16" s="25"/>
      <c r="W16" s="26" t="s">
        <v>176</v>
      </c>
    </row>
    <row r="17" spans="1:48" ht="21.95" customHeight="1">
      <c r="A17" s="157" t="s">
        <v>129</v>
      </c>
      <c r="B17" s="158"/>
      <c r="C17" s="158"/>
      <c r="D17" s="159"/>
      <c r="E17" s="31" t="s">
        <v>93</v>
      </c>
      <c r="F17" s="202"/>
      <c r="G17" s="202"/>
      <c r="H17" s="202"/>
      <c r="I17" s="149"/>
      <c r="J17" s="149"/>
      <c r="K17" s="149"/>
      <c r="L17" s="150"/>
      <c r="M17" s="240" t="s">
        <v>130</v>
      </c>
      <c r="N17" s="241"/>
      <c r="O17" s="242"/>
      <c r="P17" s="243"/>
      <c r="Q17" s="243"/>
      <c r="R17" s="243"/>
      <c r="S17" s="243"/>
      <c r="T17" s="243"/>
      <c r="U17" s="244"/>
      <c r="V17" s="25"/>
    </row>
    <row r="18" spans="1:48" ht="21.95" customHeight="1">
      <c r="A18" s="160"/>
      <c r="B18" s="161"/>
      <c r="C18" s="161"/>
      <c r="D18" s="162"/>
      <c r="E18" s="196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8"/>
      <c r="V18" s="25"/>
    </row>
    <row r="19" spans="1:48" ht="21.95" customHeight="1" thickBot="1">
      <c r="A19" s="163"/>
      <c r="B19" s="164"/>
      <c r="C19" s="164"/>
      <c r="D19" s="165"/>
      <c r="E19" s="199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  <c r="V19" s="25"/>
      <c r="W19" s="26" t="s">
        <v>126</v>
      </c>
    </row>
    <row r="20" spans="1:48" ht="21.95" customHeight="1">
      <c r="A20" s="194" t="s">
        <v>103</v>
      </c>
      <c r="B20" s="218" t="s">
        <v>7</v>
      </c>
      <c r="C20" s="219"/>
      <c r="D20" s="220"/>
      <c r="E20" s="237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9"/>
      <c r="V20" s="25"/>
      <c r="W20" s="26" t="s">
        <v>127</v>
      </c>
    </row>
    <row r="21" spans="1:48" ht="21.95" customHeight="1">
      <c r="A21" s="195"/>
      <c r="B21" s="227" t="s">
        <v>8</v>
      </c>
      <c r="C21" s="228"/>
      <c r="D21" s="229"/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8"/>
      <c r="V21" s="25"/>
      <c r="W21" s="26" t="s">
        <v>128</v>
      </c>
    </row>
    <row r="22" spans="1:48" ht="21.95" customHeight="1">
      <c r="A22" s="195"/>
      <c r="B22" s="224" t="s">
        <v>9</v>
      </c>
      <c r="C22" s="225"/>
      <c r="D22" s="226"/>
      <c r="E22" s="234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  <c r="V22" s="25"/>
      <c r="W22" s="26" t="s">
        <v>181</v>
      </c>
    </row>
    <row r="23" spans="1:48" ht="21.95" customHeight="1">
      <c r="A23" s="195"/>
      <c r="B23" s="221" t="s">
        <v>10</v>
      </c>
      <c r="C23" s="222"/>
      <c r="D23" s="223"/>
      <c r="E23" s="230"/>
      <c r="F23" s="231"/>
      <c r="G23" s="231"/>
      <c r="H23" s="231"/>
      <c r="I23" s="231"/>
      <c r="J23" s="231"/>
      <c r="K23" s="231"/>
      <c r="L23" s="231"/>
      <c r="M23" s="32" t="s">
        <v>86</v>
      </c>
      <c r="N23" s="33"/>
      <c r="O23" s="247"/>
      <c r="P23" s="248"/>
      <c r="Q23" s="248"/>
      <c r="R23" s="248"/>
      <c r="S23" s="248"/>
      <c r="T23" s="248"/>
      <c r="U23" s="249"/>
      <c r="V23" s="25"/>
      <c r="W23" s="26" t="s">
        <v>137</v>
      </c>
    </row>
    <row r="24" spans="1:48" ht="21.95" customHeight="1">
      <c r="A24" s="195"/>
      <c r="B24" s="294" t="s">
        <v>108</v>
      </c>
      <c r="C24" s="295"/>
      <c r="D24" s="296"/>
      <c r="E24" s="267"/>
      <c r="F24" s="268"/>
      <c r="G24" s="268"/>
      <c r="H24" s="268"/>
      <c r="I24" s="268"/>
      <c r="J24" s="268"/>
      <c r="K24" s="268"/>
      <c r="L24" s="268"/>
      <c r="M24" s="287" t="s">
        <v>109</v>
      </c>
      <c r="N24" s="288"/>
      <c r="O24" s="289"/>
      <c r="P24" s="289"/>
      <c r="Q24" s="289"/>
      <c r="R24" s="289"/>
      <c r="S24" s="289"/>
      <c r="T24" s="289"/>
      <c r="U24" s="290"/>
      <c r="V24" s="25"/>
    </row>
    <row r="25" spans="1:48" ht="21.95" customHeight="1">
      <c r="A25" s="195"/>
      <c r="B25" s="256" t="s">
        <v>11</v>
      </c>
      <c r="C25" s="257"/>
      <c r="D25" s="258"/>
      <c r="E25" s="269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1"/>
      <c r="V25" s="25"/>
      <c r="W25" s="34"/>
    </row>
    <row r="26" spans="1:48" ht="21.95" customHeight="1">
      <c r="A26" s="195"/>
      <c r="B26" s="259"/>
      <c r="C26" s="260"/>
      <c r="D26" s="261"/>
      <c r="E26" s="272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4"/>
      <c r="V26" s="25"/>
      <c r="AP26" s="94"/>
      <c r="AR26" s="94"/>
      <c r="AS26" s="94"/>
      <c r="AT26" s="94"/>
      <c r="AU26" s="94"/>
      <c r="AV26" s="94"/>
    </row>
    <row r="27" spans="1:48" ht="21.95" customHeight="1">
      <c r="A27" s="195"/>
      <c r="B27" s="291"/>
      <c r="C27" s="292"/>
      <c r="D27" s="293"/>
      <c r="E27" s="275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7"/>
      <c r="V27" s="25"/>
      <c r="W27" s="93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176"/>
      <c r="AR27" s="176"/>
      <c r="AS27" s="176"/>
      <c r="AT27" s="176"/>
      <c r="AU27" s="176"/>
      <c r="AV27" s="176"/>
    </row>
    <row r="28" spans="1:48" ht="21.95" customHeight="1">
      <c r="A28" s="195"/>
      <c r="B28" s="256" t="s">
        <v>12</v>
      </c>
      <c r="C28" s="257"/>
      <c r="D28" s="258"/>
      <c r="E28" s="262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4"/>
      <c r="V28" s="25"/>
      <c r="AO28" s="95"/>
      <c r="AP28" s="95"/>
      <c r="AQ28" s="175"/>
      <c r="AR28" s="175"/>
      <c r="AS28" s="175"/>
      <c r="AT28" s="175"/>
      <c r="AU28" s="175"/>
      <c r="AV28" s="175"/>
    </row>
    <row r="29" spans="1:48" ht="20.100000000000001" customHeight="1" thickBot="1">
      <c r="A29" s="195"/>
      <c r="B29" s="259"/>
      <c r="C29" s="260"/>
      <c r="D29" s="261"/>
      <c r="E29" s="196"/>
      <c r="F29" s="197"/>
      <c r="G29" s="197"/>
      <c r="H29" s="197"/>
      <c r="I29" s="197"/>
      <c r="J29" s="197"/>
      <c r="K29" s="197"/>
      <c r="L29" s="197"/>
      <c r="M29" s="197"/>
      <c r="N29" s="265"/>
      <c r="O29" s="265"/>
      <c r="P29" s="265"/>
      <c r="Q29" s="265"/>
      <c r="R29" s="265"/>
      <c r="S29" s="265"/>
      <c r="T29" s="265"/>
      <c r="U29" s="266"/>
      <c r="V29" s="25"/>
      <c r="W29" s="36"/>
    </row>
    <row r="30" spans="1:48" s="37" customFormat="1" ht="20.100000000000001" customHeight="1" thickBot="1">
      <c r="A30" s="166" t="s">
        <v>120</v>
      </c>
      <c r="B30" s="209" t="s">
        <v>211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1"/>
      <c r="N30" s="104"/>
      <c r="O30" s="104"/>
      <c r="P30" s="104"/>
      <c r="Q30" s="104"/>
      <c r="R30" s="104"/>
      <c r="S30" s="104"/>
      <c r="T30" s="104"/>
      <c r="U30" s="104"/>
      <c r="V30" s="35"/>
      <c r="W30" s="93"/>
    </row>
    <row r="31" spans="1:48" ht="20.100000000000001" customHeight="1">
      <c r="A31" s="167"/>
      <c r="B31" s="212" t="s">
        <v>214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106"/>
      <c r="O31" s="278" t="s">
        <v>197</v>
      </c>
      <c r="P31" s="279"/>
      <c r="Q31" s="279"/>
      <c r="R31" s="279"/>
      <c r="S31" s="279"/>
      <c r="T31" s="279"/>
      <c r="U31" s="280"/>
      <c r="W31" s="17"/>
    </row>
    <row r="32" spans="1:48" ht="90" customHeight="1" thickBot="1">
      <c r="A32" s="168"/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7"/>
      <c r="N32" s="105"/>
      <c r="O32" s="300"/>
      <c r="P32" s="301"/>
      <c r="Q32" s="301"/>
      <c r="R32" s="301"/>
      <c r="S32" s="301"/>
      <c r="T32" s="301"/>
      <c r="U32" s="302"/>
    </row>
    <row r="33" spans="18:21">
      <c r="R33" s="254" t="s">
        <v>213</v>
      </c>
      <c r="S33" s="254"/>
      <c r="T33" s="254"/>
      <c r="U33" s="254"/>
    </row>
  </sheetData>
  <sheetProtection password="CC7D" sheet="1" objects="1" scenarios="1"/>
  <mergeCells count="73">
    <mergeCell ref="R33:U33"/>
    <mergeCell ref="A1:G1"/>
    <mergeCell ref="B28:D29"/>
    <mergeCell ref="E28:U29"/>
    <mergeCell ref="E24:L24"/>
    <mergeCell ref="E25:U27"/>
    <mergeCell ref="O31:U31"/>
    <mergeCell ref="A13:D13"/>
    <mergeCell ref="A14:D14"/>
    <mergeCell ref="M24:N24"/>
    <mergeCell ref="O24:U24"/>
    <mergeCell ref="B25:D27"/>
    <mergeCell ref="B24:D24"/>
    <mergeCell ref="E13:L13"/>
    <mergeCell ref="M13:N13"/>
    <mergeCell ref="O32:U32"/>
    <mergeCell ref="B30:M30"/>
    <mergeCell ref="B31:M31"/>
    <mergeCell ref="B32:M32"/>
    <mergeCell ref="B20:D20"/>
    <mergeCell ref="B23:D23"/>
    <mergeCell ref="B22:D22"/>
    <mergeCell ref="B21:D21"/>
    <mergeCell ref="E23:L23"/>
    <mergeCell ref="E22:U22"/>
    <mergeCell ref="E20:U20"/>
    <mergeCell ref="O23:U23"/>
    <mergeCell ref="A17:D19"/>
    <mergeCell ref="A30:A32"/>
    <mergeCell ref="W2:AW3"/>
    <mergeCell ref="AS28:AT28"/>
    <mergeCell ref="AQ27:AV27"/>
    <mergeCell ref="AQ28:AR28"/>
    <mergeCell ref="AU28:AV28"/>
    <mergeCell ref="A7:D7"/>
    <mergeCell ref="E8:U9"/>
    <mergeCell ref="A8:D9"/>
    <mergeCell ref="E14:L14"/>
    <mergeCell ref="A20:A29"/>
    <mergeCell ref="E18:U19"/>
    <mergeCell ref="F17:H17"/>
    <mergeCell ref="A15:D15"/>
    <mergeCell ref="A16:D16"/>
    <mergeCell ref="O13:U13"/>
    <mergeCell ref="O16:U16"/>
    <mergeCell ref="E21:U21"/>
    <mergeCell ref="I17:L17"/>
    <mergeCell ref="E10:U10"/>
    <mergeCell ref="E11:U11"/>
    <mergeCell ref="M14:U14"/>
    <mergeCell ref="M15:N15"/>
    <mergeCell ref="M17:N17"/>
    <mergeCell ref="O17:U17"/>
    <mergeCell ref="O15:S15"/>
    <mergeCell ref="E15:F15"/>
    <mergeCell ref="E16:F16"/>
    <mergeCell ref="M16:N16"/>
    <mergeCell ref="A2:U2"/>
    <mergeCell ref="A3:U3"/>
    <mergeCell ref="A12:D12"/>
    <mergeCell ref="A6:L6"/>
    <mergeCell ref="S5:T5"/>
    <mergeCell ref="M6:O6"/>
    <mergeCell ref="Q6:R6"/>
    <mergeCell ref="Q7:S7"/>
    <mergeCell ref="T7:U7"/>
    <mergeCell ref="M7:O7"/>
    <mergeCell ref="E7:K7"/>
    <mergeCell ref="E12:S12"/>
    <mergeCell ref="A4:U4"/>
    <mergeCell ref="A5:D5"/>
    <mergeCell ref="A10:D10"/>
    <mergeCell ref="A11:D11"/>
  </mergeCells>
  <phoneticPr fontId="2"/>
  <conditionalFormatting sqref="T6 H14:M14 I15:O16 F17 F20:O27 M17 F7:K7 E10:E18 F10:U11 H13:U13 F13:G14">
    <cfRule type="cellIs" dxfId="37" priority="56" operator="notEqual">
      <formula>""</formula>
    </cfRule>
  </conditionalFormatting>
  <conditionalFormatting sqref="M6">
    <cfRule type="cellIs" dxfId="36" priority="54" operator="notEqual">
      <formula>""</formula>
    </cfRule>
  </conditionalFormatting>
  <conditionalFormatting sqref="E7">
    <cfRule type="cellIs" dxfId="35" priority="53" operator="notEqual">
      <formula>""</formula>
    </cfRule>
  </conditionalFormatting>
  <conditionalFormatting sqref="O17 R16:U17 T15:U15">
    <cfRule type="cellIs" dxfId="34" priority="51" operator="notEqual">
      <formula>""</formula>
    </cfRule>
  </conditionalFormatting>
  <conditionalFormatting sqref="E20:E28 R24:U27 R20:U22">
    <cfRule type="cellIs" dxfId="33" priority="50" operator="notEqual">
      <formula>""</formula>
    </cfRule>
  </conditionalFormatting>
  <conditionalFormatting sqref="E8">
    <cfRule type="cellIs" dxfId="32" priority="48" operator="notEqual">
      <formula>""</formula>
    </cfRule>
  </conditionalFormatting>
  <conditionalFormatting sqref="Q23">
    <cfRule type="cellIs" dxfId="31" priority="43" operator="notEqual">
      <formula>""</formula>
    </cfRule>
  </conditionalFormatting>
  <conditionalFormatting sqref="Q17 P16:Q16">
    <cfRule type="cellIs" dxfId="30" priority="42" operator="notEqual">
      <formula>""</formula>
    </cfRule>
  </conditionalFormatting>
  <conditionalFormatting sqref="P20:Q22 P24:Q27 P23">
    <cfRule type="cellIs" dxfId="29" priority="41" operator="notEqual">
      <formula>""</formula>
    </cfRule>
  </conditionalFormatting>
  <conditionalFormatting sqref="H15:H16">
    <cfRule type="cellIs" dxfId="28" priority="35" operator="notEqual">
      <formula>""</formula>
    </cfRule>
  </conditionalFormatting>
  <conditionalFormatting sqref="G15:G16">
    <cfRule type="cellIs" dxfId="27" priority="34" operator="notEqual">
      <formula>""</formula>
    </cfRule>
  </conditionalFormatting>
  <conditionalFormatting sqref="Q6">
    <cfRule type="cellIs" dxfId="26" priority="32" operator="notEqual">
      <formula>""</formula>
    </cfRule>
  </conditionalFormatting>
  <conditionalFormatting sqref="Q7:S7">
    <cfRule type="cellIs" dxfId="25" priority="31" operator="notEqual">
      <formula>""</formula>
    </cfRule>
  </conditionalFormatting>
  <conditionalFormatting sqref="E8:U9">
    <cfRule type="cellIs" dxfId="24" priority="1" operator="notEqual">
      <formula>""</formula>
    </cfRule>
  </conditionalFormatting>
  <dataValidations count="6">
    <dataValidation allowBlank="1" showInputMessage="1" error="入力ミス" sqref="L7"/>
    <dataValidation allowBlank="1" showInputMessage="1" sqref="E28:U29 T6 Q6"/>
    <dataValidation type="list" allowBlank="1" showInputMessage="1" sqref="Q7:S7">
      <formula1>$W$8:$W$9</formula1>
    </dataValidation>
    <dataValidation type="list" allowBlank="1" showInputMessage="1" error="入力ミス" sqref="E7:K7">
      <formula1>$W$5:$W$7</formula1>
    </dataValidation>
    <dataValidation type="list" allowBlank="1" showInputMessage="1" sqref="O16:U16">
      <formula1>$W$11:$W$17</formula1>
    </dataValidation>
    <dataValidation type="list" allowBlank="1" showInputMessage="1" sqref="O17:U17">
      <formula1>$W$19:$W$23</formula1>
    </dataValidation>
  </dataValidations>
  <printOptions horizontalCentered="1" verticalCentered="1"/>
  <pageMargins left="0.47244094488188981" right="0.47244094488188981" top="0.55118110236220474" bottom="0.39370078740157483" header="0.27559055118110237" footer="0.27559055118110237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84"/>
  <sheetViews>
    <sheetView workbookViewId="0">
      <selection activeCell="I5" sqref="I5"/>
    </sheetView>
  </sheetViews>
  <sheetFormatPr defaultRowHeight="13.5"/>
  <cols>
    <col min="1" max="2" width="3.125" style="39" customWidth="1"/>
    <col min="3" max="3" width="15.625" style="39" customWidth="1"/>
    <col min="4" max="4" width="10.625" style="39" customWidth="1"/>
    <col min="5" max="13" width="6.625" style="39" customWidth="1"/>
    <col min="14" max="14" width="9" style="39"/>
    <col min="15" max="15" width="25.125" style="26" bestFit="1" customWidth="1"/>
    <col min="16" max="16" width="16.125" style="26" bestFit="1" customWidth="1"/>
    <col min="17" max="17" width="17.75" style="26" bestFit="1" customWidth="1"/>
    <col min="18" max="18" width="15.875" style="26" bestFit="1" customWidth="1"/>
    <col min="19" max="19" width="22.5" style="26" bestFit="1" customWidth="1"/>
    <col min="20" max="20" width="17.875" style="26" bestFit="1" customWidth="1"/>
    <col min="21" max="22" width="15" style="26" bestFit="1" customWidth="1"/>
    <col min="23" max="24" width="8" style="26" bestFit="1" customWidth="1"/>
    <col min="25" max="26" width="9.625" style="26" bestFit="1" customWidth="1"/>
    <col min="27" max="27" width="7.875" style="26" bestFit="1" customWidth="1"/>
    <col min="28" max="16384" width="9" style="39"/>
  </cols>
  <sheetData>
    <row r="1" spans="1:27" ht="30" customHeight="1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27" ht="24.95" customHeight="1">
      <c r="A2" s="416" t="s">
        <v>200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27" ht="20.100000000000001" customHeight="1">
      <c r="A3" s="309" t="s">
        <v>196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21" customFormat="1" ht="35.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7" s="44" customFormat="1" ht="20.100000000000001" customHeight="1" thickBot="1">
      <c r="A5" s="308">
        <v>1</v>
      </c>
      <c r="B5" s="308"/>
      <c r="C5" s="308"/>
      <c r="D5" s="85" t="str">
        <f>IF(作成依頼票!$E$7="","",作成依頼票!$E$7)</f>
        <v/>
      </c>
      <c r="E5" s="81" t="s">
        <v>102</v>
      </c>
      <c r="F5" s="41"/>
      <c r="G5" s="41"/>
      <c r="H5" s="42"/>
      <c r="I5" s="43"/>
      <c r="J5" s="43"/>
      <c r="K5" s="43"/>
      <c r="L5" s="43"/>
      <c r="M5" s="4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20.100000000000001" customHeight="1" thickBot="1">
      <c r="A6" s="439" t="s">
        <v>124</v>
      </c>
      <c r="B6" s="440"/>
      <c r="C6" s="441"/>
      <c r="D6" s="46" t="str">
        <f>IF(作成依頼票!$M$6="","",作成依頼票!$M$6)</f>
        <v/>
      </c>
      <c r="E6" s="47" t="str">
        <f>IF(作成依頼票!$Q$6="","",作成依頼票!$Q$6)</f>
        <v/>
      </c>
      <c r="F6" s="48" t="str">
        <f>IF(作成依頼票!$T$6="","",作成依頼票!$T$6)</f>
        <v/>
      </c>
      <c r="G6" s="38"/>
      <c r="H6" s="38"/>
      <c r="I6" s="38"/>
      <c r="J6" s="38"/>
      <c r="K6" s="38"/>
      <c r="O6" s="50"/>
      <c r="P6" s="51"/>
    </row>
    <row r="7" spans="1:27" ht="20.100000000000001" customHeight="1" thickBot="1">
      <c r="A7" s="313" t="s">
        <v>136</v>
      </c>
      <c r="B7" s="314"/>
      <c r="C7" s="315"/>
      <c r="D7" s="46" t="str">
        <f>IF(作成依頼票!$E$15="","",作成依頼票!$E$15)</f>
        <v/>
      </c>
      <c r="E7" s="47" t="str">
        <f>IF(作成依頼票!$H$15="","",作成依頼票!H$15)</f>
        <v/>
      </c>
      <c r="F7" s="48" t="str">
        <f>IF(作成依頼票!$J$15="","",作成依頼票!$J$15)</f>
        <v/>
      </c>
      <c r="G7" s="52"/>
      <c r="H7" s="53"/>
      <c r="I7" s="53"/>
      <c r="J7" s="53"/>
      <c r="K7" s="53"/>
      <c r="L7" s="49">
        <v>2</v>
      </c>
      <c r="M7" s="20">
        <f>IF($L$7&lt;=MAX(作成依頼票!$U$5),MAX(作成依頼票!$U$5),"")</f>
        <v>2</v>
      </c>
    </row>
    <row r="8" spans="1:27" ht="17.100000000000001" customHeight="1">
      <c r="A8" s="356" t="s">
        <v>101</v>
      </c>
      <c r="B8" s="357"/>
      <c r="C8" s="358"/>
      <c r="D8" s="350" t="str">
        <f>IF(作成依頼票!$E$25="","",作成依頼票!$E$25)</f>
        <v/>
      </c>
      <c r="E8" s="351"/>
      <c r="F8" s="351"/>
      <c r="G8" s="351"/>
      <c r="H8" s="351"/>
      <c r="I8" s="351"/>
      <c r="J8" s="351"/>
      <c r="K8" s="351"/>
      <c r="L8" s="351"/>
      <c r="M8" s="352"/>
    </row>
    <row r="9" spans="1:27" ht="17.100000000000001" customHeight="1" thickBot="1">
      <c r="A9" s="359"/>
      <c r="B9" s="360"/>
      <c r="C9" s="361"/>
      <c r="D9" s="353"/>
      <c r="E9" s="354"/>
      <c r="F9" s="354"/>
      <c r="G9" s="354"/>
      <c r="H9" s="354"/>
      <c r="I9" s="354"/>
      <c r="J9" s="354"/>
      <c r="K9" s="354"/>
      <c r="L9" s="354"/>
      <c r="M9" s="355"/>
    </row>
    <row r="10" spans="1:27" ht="17.100000000000001" customHeight="1">
      <c r="A10" s="375" t="s">
        <v>13</v>
      </c>
      <c r="B10" s="376"/>
      <c r="C10" s="376"/>
      <c r="D10" s="376"/>
      <c r="E10" s="54"/>
      <c r="F10" s="91">
        <v>1</v>
      </c>
      <c r="G10" s="55"/>
      <c r="H10" s="56"/>
      <c r="I10" s="97" t="str">
        <f>IF($F10="","",IF(H20="","",F10+1))</f>
        <v/>
      </c>
      <c r="J10" s="57"/>
      <c r="K10" s="56"/>
      <c r="L10" s="97" t="str">
        <f>IF($I10="","",IF(K20="","",I10+1))</f>
        <v/>
      </c>
      <c r="M10" s="59"/>
    </row>
    <row r="11" spans="1:27" ht="35.1" customHeight="1">
      <c r="A11" s="324" t="s">
        <v>15</v>
      </c>
      <c r="B11" s="60" t="s">
        <v>16</v>
      </c>
      <c r="C11" s="327" t="s">
        <v>17</v>
      </c>
      <c r="D11" s="327"/>
      <c r="E11" s="328"/>
      <c r="F11" s="328"/>
      <c r="G11" s="329"/>
      <c r="H11" s="330"/>
      <c r="I11" s="330"/>
      <c r="J11" s="330"/>
      <c r="K11" s="330"/>
      <c r="L11" s="330"/>
      <c r="M11" s="331"/>
    </row>
    <row r="12" spans="1:27" ht="17.100000000000001" customHeight="1">
      <c r="A12" s="325"/>
      <c r="B12" s="61" t="s">
        <v>19</v>
      </c>
      <c r="C12" s="332" t="s">
        <v>20</v>
      </c>
      <c r="D12" s="332"/>
      <c r="E12" s="333" t="s">
        <v>14</v>
      </c>
      <c r="F12" s="334"/>
      <c r="G12" s="334"/>
      <c r="H12" s="333" t="s">
        <v>14</v>
      </c>
      <c r="I12" s="334"/>
      <c r="J12" s="334"/>
      <c r="K12" s="333" t="s">
        <v>14</v>
      </c>
      <c r="L12" s="334"/>
      <c r="M12" s="335"/>
      <c r="O12" s="62" t="s">
        <v>14</v>
      </c>
      <c r="P12" s="62" t="s">
        <v>18</v>
      </c>
      <c r="Q12" s="62" t="s">
        <v>21</v>
      </c>
      <c r="R12" s="62" t="s">
        <v>24</v>
      </c>
    </row>
    <row r="13" spans="1:27" ht="17.100000000000001" customHeight="1">
      <c r="A13" s="325"/>
      <c r="B13" s="379" t="s">
        <v>22</v>
      </c>
      <c r="C13" s="382" t="s">
        <v>23</v>
      </c>
      <c r="D13" s="383"/>
      <c r="E13" s="388"/>
      <c r="F13" s="362"/>
      <c r="G13" s="389"/>
      <c r="H13" s="362"/>
      <c r="I13" s="362"/>
      <c r="J13" s="389"/>
      <c r="K13" s="362"/>
      <c r="L13" s="362"/>
      <c r="M13" s="363"/>
    </row>
    <row r="14" spans="1:27" ht="17.100000000000001" customHeight="1">
      <c r="A14" s="325"/>
      <c r="B14" s="380"/>
      <c r="C14" s="384"/>
      <c r="D14" s="385"/>
      <c r="E14" s="390"/>
      <c r="F14" s="364"/>
      <c r="G14" s="391"/>
      <c r="H14" s="364"/>
      <c r="I14" s="364"/>
      <c r="J14" s="391"/>
      <c r="K14" s="364"/>
      <c r="L14" s="364"/>
      <c r="M14" s="365"/>
    </row>
    <row r="15" spans="1:27" ht="17.100000000000001" customHeight="1">
      <c r="A15" s="325"/>
      <c r="B15" s="381"/>
      <c r="C15" s="386"/>
      <c r="D15" s="387"/>
      <c r="E15" s="392"/>
      <c r="F15" s="366"/>
      <c r="G15" s="393"/>
      <c r="H15" s="366"/>
      <c r="I15" s="366"/>
      <c r="J15" s="393"/>
      <c r="K15" s="366"/>
      <c r="L15" s="366"/>
      <c r="M15" s="367"/>
    </row>
    <row r="16" spans="1:27" ht="17.100000000000001" customHeight="1">
      <c r="A16" s="325"/>
      <c r="B16" s="61" t="s">
        <v>26</v>
      </c>
      <c r="C16" s="332" t="s">
        <v>172</v>
      </c>
      <c r="D16" s="332"/>
      <c r="E16" s="368"/>
      <c r="F16" s="369"/>
      <c r="G16" s="369"/>
      <c r="H16" s="369"/>
      <c r="I16" s="369"/>
      <c r="J16" s="369"/>
      <c r="K16" s="369"/>
      <c r="L16" s="369"/>
      <c r="M16" s="370"/>
    </row>
    <row r="17" spans="1:38" ht="17.100000000000001" customHeight="1">
      <c r="A17" s="325"/>
      <c r="B17" s="61" t="s">
        <v>28</v>
      </c>
      <c r="C17" s="332" t="s">
        <v>29</v>
      </c>
      <c r="D17" s="332"/>
      <c r="E17" s="377"/>
      <c r="F17" s="378"/>
      <c r="G17" s="378"/>
      <c r="H17" s="377"/>
      <c r="I17" s="378"/>
      <c r="J17" s="378"/>
      <c r="K17" s="377"/>
      <c r="L17" s="378"/>
      <c r="M17" s="444"/>
      <c r="O17" s="62" t="s">
        <v>25</v>
      </c>
      <c r="P17" s="62" t="s">
        <v>27</v>
      </c>
      <c r="Q17" s="62" t="s">
        <v>30</v>
      </c>
      <c r="R17" s="62" t="s">
        <v>32</v>
      </c>
    </row>
    <row r="18" spans="1:38" ht="17.100000000000001" customHeight="1" thickBot="1">
      <c r="A18" s="326"/>
      <c r="B18" s="63" t="s">
        <v>31</v>
      </c>
      <c r="C18" s="371" t="s">
        <v>34</v>
      </c>
      <c r="D18" s="371"/>
      <c r="E18" s="372"/>
      <c r="F18" s="373"/>
      <c r="G18" s="373"/>
      <c r="H18" s="372"/>
      <c r="I18" s="373"/>
      <c r="J18" s="373"/>
      <c r="K18" s="372"/>
      <c r="L18" s="373"/>
      <c r="M18" s="374"/>
      <c r="O18" s="26">
        <v>3</v>
      </c>
      <c r="P18" s="26">
        <v>6</v>
      </c>
    </row>
    <row r="19" spans="1:38" ht="17.100000000000001" customHeight="1">
      <c r="A19" s="194" t="s">
        <v>37</v>
      </c>
      <c r="B19" s="346" t="s">
        <v>38</v>
      </c>
      <c r="C19" s="346"/>
      <c r="D19" s="346"/>
      <c r="E19" s="303"/>
      <c r="F19" s="303"/>
      <c r="G19" s="304"/>
      <c r="H19" s="303"/>
      <c r="I19" s="303"/>
      <c r="J19" s="304"/>
      <c r="K19" s="303"/>
      <c r="L19" s="303"/>
      <c r="M19" s="310"/>
      <c r="O19" s="62" t="s">
        <v>33</v>
      </c>
      <c r="P19" s="62" t="s">
        <v>35</v>
      </c>
      <c r="Q19" s="62" t="s">
        <v>36</v>
      </c>
      <c r="R19" s="62" t="s">
        <v>39</v>
      </c>
      <c r="S19" s="62" t="s">
        <v>152</v>
      </c>
      <c r="T19" s="62" t="s">
        <v>151</v>
      </c>
      <c r="U19" s="26" t="s">
        <v>153</v>
      </c>
    </row>
    <row r="20" spans="1:38" ht="17.100000000000001" customHeight="1">
      <c r="A20" s="195"/>
      <c r="B20" s="400" t="s">
        <v>173</v>
      </c>
      <c r="C20" s="400"/>
      <c r="D20" s="400"/>
      <c r="E20" s="305"/>
      <c r="F20" s="305"/>
      <c r="G20" s="305"/>
      <c r="H20" s="449"/>
      <c r="I20" s="450"/>
      <c r="J20" s="399"/>
      <c r="K20" s="305"/>
      <c r="L20" s="305"/>
      <c r="M20" s="430"/>
      <c r="P20" s="26">
        <v>18</v>
      </c>
      <c r="Q20" s="26">
        <v>21</v>
      </c>
      <c r="R20" s="26">
        <v>24</v>
      </c>
      <c r="S20" s="26">
        <v>27</v>
      </c>
      <c r="T20" s="26">
        <v>30</v>
      </c>
      <c r="U20" s="26">
        <v>33</v>
      </c>
      <c r="V20" s="26">
        <v>36</v>
      </c>
      <c r="W20" s="26">
        <v>39</v>
      </c>
      <c r="X20" s="26">
        <v>40</v>
      </c>
      <c r="Y20" s="26">
        <v>42</v>
      </c>
      <c r="Z20" s="26">
        <v>45</v>
      </c>
      <c r="AA20" s="26" t="s">
        <v>148</v>
      </c>
      <c r="AB20" s="26" t="s">
        <v>149</v>
      </c>
      <c r="AC20" s="26"/>
    </row>
    <row r="21" spans="1:38" ht="17.100000000000001" customHeight="1">
      <c r="A21" s="195"/>
      <c r="B21" s="396" t="s">
        <v>150</v>
      </c>
      <c r="C21" s="396"/>
      <c r="D21" s="396"/>
      <c r="E21" s="399"/>
      <c r="F21" s="305"/>
      <c r="G21" s="305"/>
      <c r="H21" s="399"/>
      <c r="I21" s="305"/>
      <c r="J21" s="305"/>
      <c r="K21" s="399"/>
      <c r="L21" s="305"/>
      <c r="M21" s="430"/>
      <c r="O21" s="26">
        <v>3</v>
      </c>
      <c r="P21" s="26">
        <v>5</v>
      </c>
      <c r="Q21" s="26">
        <v>8</v>
      </c>
      <c r="R21" s="26">
        <v>10</v>
      </c>
      <c r="S21" s="26">
        <v>12</v>
      </c>
      <c r="T21" s="26">
        <v>15</v>
      </c>
      <c r="U21" s="26">
        <v>18</v>
      </c>
      <c r="V21" s="26">
        <v>21</v>
      </c>
      <c r="W21" s="26">
        <v>23</v>
      </c>
      <c r="X21" s="26">
        <v>40</v>
      </c>
      <c r="Y21" s="26">
        <v>45</v>
      </c>
      <c r="Z21" s="26">
        <v>50</v>
      </c>
      <c r="AA21" s="26">
        <v>55</v>
      </c>
      <c r="AB21" s="26">
        <v>60</v>
      </c>
      <c r="AC21" s="26">
        <v>65</v>
      </c>
      <c r="AD21" s="26">
        <v>2.5</v>
      </c>
      <c r="AE21" s="26">
        <v>6.5</v>
      </c>
      <c r="AF21" s="26"/>
      <c r="AG21" s="26"/>
      <c r="AH21" s="26"/>
      <c r="AI21" s="26"/>
      <c r="AJ21" s="26"/>
      <c r="AK21" s="26"/>
      <c r="AL21" s="26"/>
    </row>
    <row r="22" spans="1:38" ht="17.100000000000001" customHeight="1">
      <c r="A22" s="195"/>
      <c r="B22" s="396" t="s">
        <v>42</v>
      </c>
      <c r="C22" s="396"/>
      <c r="D22" s="396"/>
      <c r="E22" s="399"/>
      <c r="F22" s="305"/>
      <c r="G22" s="305"/>
      <c r="H22" s="399"/>
      <c r="I22" s="305"/>
      <c r="J22" s="305"/>
      <c r="K22" s="399"/>
      <c r="L22" s="305"/>
      <c r="M22" s="430"/>
      <c r="O22" s="62" t="s">
        <v>178</v>
      </c>
      <c r="P22" s="62">
        <v>15</v>
      </c>
      <c r="Q22" s="62">
        <v>20</v>
      </c>
      <c r="R22" s="62">
        <v>40</v>
      </c>
      <c r="S22" s="62" t="s">
        <v>40</v>
      </c>
      <c r="AB22" s="26"/>
    </row>
    <row r="23" spans="1:38" ht="17.100000000000001" customHeight="1">
      <c r="A23" s="195"/>
      <c r="B23" s="396" t="s">
        <v>44</v>
      </c>
      <c r="C23" s="396"/>
      <c r="D23" s="396"/>
      <c r="E23" s="399"/>
      <c r="F23" s="305"/>
      <c r="G23" s="305"/>
      <c r="H23" s="399"/>
      <c r="I23" s="305"/>
      <c r="J23" s="305"/>
      <c r="K23" s="399"/>
      <c r="L23" s="305"/>
      <c r="M23" s="430"/>
      <c r="O23" s="62" t="s">
        <v>41</v>
      </c>
      <c r="P23" s="62" t="s">
        <v>43</v>
      </c>
      <c r="Q23" s="62" t="s">
        <v>45</v>
      </c>
      <c r="R23" s="62" t="s">
        <v>47</v>
      </c>
      <c r="S23" s="62" t="s">
        <v>50</v>
      </c>
    </row>
    <row r="24" spans="1:38" ht="17.100000000000001" customHeight="1" thickBot="1">
      <c r="A24" s="345"/>
      <c r="B24" s="454" t="s">
        <v>46</v>
      </c>
      <c r="C24" s="455"/>
      <c r="D24" s="456"/>
      <c r="E24" s="451"/>
      <c r="F24" s="451"/>
      <c r="G24" s="452"/>
      <c r="H24" s="451"/>
      <c r="I24" s="451"/>
      <c r="J24" s="452"/>
      <c r="K24" s="451"/>
      <c r="L24" s="451"/>
      <c r="M24" s="453"/>
      <c r="O24" s="62" t="s">
        <v>117</v>
      </c>
      <c r="P24" s="62" t="s">
        <v>113</v>
      </c>
      <c r="Q24" s="62" t="s">
        <v>169</v>
      </c>
      <c r="R24" s="62" t="s">
        <v>118</v>
      </c>
      <c r="S24" s="62" t="s">
        <v>114</v>
      </c>
      <c r="T24" s="62" t="s">
        <v>115</v>
      </c>
    </row>
    <row r="25" spans="1:38" ht="17.100000000000001" customHeight="1">
      <c r="A25" s="194" t="s">
        <v>48</v>
      </c>
      <c r="B25" s="346" t="s">
        <v>51</v>
      </c>
      <c r="C25" s="428"/>
      <c r="D25" s="428"/>
      <c r="E25" s="306"/>
      <c r="F25" s="306"/>
      <c r="G25" s="307"/>
      <c r="H25" s="306"/>
      <c r="I25" s="306"/>
      <c r="J25" s="307"/>
      <c r="K25" s="306"/>
      <c r="L25" s="306"/>
      <c r="M25" s="448"/>
      <c r="O25" s="62"/>
      <c r="P25" s="62">
        <v>7</v>
      </c>
      <c r="Q25" s="62"/>
      <c r="R25" s="62">
        <v>56</v>
      </c>
      <c r="S25" s="62">
        <v>91</v>
      </c>
      <c r="AB25" s="26"/>
      <c r="AC25" s="26"/>
      <c r="AD25" s="26"/>
      <c r="AE25" s="26"/>
      <c r="AF25" s="26"/>
    </row>
    <row r="26" spans="1:38" ht="17.100000000000001" customHeight="1">
      <c r="A26" s="442"/>
      <c r="B26" s="445" t="s">
        <v>49</v>
      </c>
      <c r="C26" s="446"/>
      <c r="D26" s="447"/>
      <c r="E26" s="425"/>
      <c r="F26" s="426"/>
      <c r="G26" s="426"/>
      <c r="H26" s="425"/>
      <c r="I26" s="426"/>
      <c r="J26" s="426"/>
      <c r="K26" s="425"/>
      <c r="L26" s="426"/>
      <c r="M26" s="427"/>
      <c r="O26" s="26">
        <v>1.95</v>
      </c>
      <c r="P26" s="26">
        <v>1.85</v>
      </c>
      <c r="Q26" s="26">
        <v>1.75</v>
      </c>
      <c r="R26" s="26">
        <v>1.65</v>
      </c>
      <c r="AB26" s="26"/>
    </row>
    <row r="27" spans="1:38" ht="17.100000000000001" customHeight="1">
      <c r="A27" s="442"/>
      <c r="B27" s="433" t="s">
        <v>98</v>
      </c>
      <c r="C27" s="434"/>
      <c r="D27" s="107" t="s">
        <v>154</v>
      </c>
      <c r="E27" s="320"/>
      <c r="F27" s="321"/>
      <c r="G27" s="322"/>
      <c r="H27" s="320"/>
      <c r="I27" s="321"/>
      <c r="J27" s="322"/>
      <c r="K27" s="321"/>
      <c r="L27" s="321"/>
      <c r="M27" s="323"/>
      <c r="O27" s="62" t="s">
        <v>53</v>
      </c>
      <c r="P27" s="62" t="s">
        <v>54</v>
      </c>
      <c r="Q27" s="62" t="s">
        <v>56</v>
      </c>
      <c r="R27" s="62" t="s">
        <v>58</v>
      </c>
      <c r="S27" s="62" t="s">
        <v>61</v>
      </c>
      <c r="T27" s="62" t="s">
        <v>63</v>
      </c>
      <c r="U27" s="62" t="s">
        <v>64</v>
      </c>
      <c r="V27" s="62" t="s">
        <v>66</v>
      </c>
      <c r="W27" s="62" t="s">
        <v>68</v>
      </c>
      <c r="X27" s="62" t="s">
        <v>70</v>
      </c>
      <c r="Y27" s="62" t="s">
        <v>72</v>
      </c>
      <c r="Z27" s="64" t="s">
        <v>73</v>
      </c>
      <c r="AA27" s="62" t="s">
        <v>59</v>
      </c>
    </row>
    <row r="28" spans="1:38" ht="17.100000000000001" customHeight="1">
      <c r="A28" s="442"/>
      <c r="B28" s="435"/>
      <c r="C28" s="436"/>
      <c r="D28" s="108" t="s">
        <v>100</v>
      </c>
      <c r="E28" s="422"/>
      <c r="F28" s="423"/>
      <c r="G28" s="429"/>
      <c r="H28" s="422"/>
      <c r="I28" s="423"/>
      <c r="J28" s="429"/>
      <c r="K28" s="422"/>
      <c r="L28" s="423"/>
      <c r="M28" s="424"/>
      <c r="O28" s="26" t="s">
        <v>123</v>
      </c>
      <c r="P28" s="26" t="s">
        <v>122</v>
      </c>
      <c r="Q28" s="26" t="s">
        <v>157</v>
      </c>
      <c r="R28" s="26" t="s">
        <v>158</v>
      </c>
      <c r="S28" s="26" t="s">
        <v>159</v>
      </c>
      <c r="AB28" s="26"/>
    </row>
    <row r="29" spans="1:38" ht="17.100000000000001" customHeight="1">
      <c r="A29" s="442"/>
      <c r="B29" s="435"/>
      <c r="C29" s="436"/>
      <c r="D29" s="110" t="s">
        <v>99</v>
      </c>
      <c r="E29" s="65"/>
      <c r="F29" s="66"/>
      <c r="G29" s="67" t="s">
        <v>174</v>
      </c>
      <c r="H29" s="65"/>
      <c r="I29" s="66"/>
      <c r="J29" s="67" t="s">
        <v>174</v>
      </c>
      <c r="K29" s="65"/>
      <c r="L29" s="66"/>
      <c r="M29" s="68" t="s">
        <v>174</v>
      </c>
      <c r="AB29" s="26"/>
      <c r="AC29" s="26"/>
      <c r="AD29" s="26"/>
      <c r="AE29" s="26"/>
      <c r="AF29" s="26"/>
    </row>
    <row r="30" spans="1:38" ht="17.100000000000001" customHeight="1">
      <c r="A30" s="442"/>
      <c r="B30" s="435" t="s">
        <v>98</v>
      </c>
      <c r="C30" s="436"/>
      <c r="D30" s="111" t="s">
        <v>154</v>
      </c>
      <c r="E30" s="417"/>
      <c r="F30" s="418"/>
      <c r="G30" s="419"/>
      <c r="H30" s="417"/>
      <c r="I30" s="418"/>
      <c r="J30" s="419"/>
      <c r="K30" s="418"/>
      <c r="L30" s="418"/>
      <c r="M30" s="42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4"/>
      <c r="AA30" s="62"/>
    </row>
    <row r="31" spans="1:38" ht="17.100000000000001" customHeight="1">
      <c r="A31" s="442"/>
      <c r="B31" s="435"/>
      <c r="C31" s="436"/>
      <c r="D31" s="108" t="s">
        <v>100</v>
      </c>
      <c r="E31" s="422"/>
      <c r="F31" s="423"/>
      <c r="G31" s="429"/>
      <c r="H31" s="422"/>
      <c r="I31" s="423"/>
      <c r="J31" s="429"/>
      <c r="K31" s="422"/>
      <c r="L31" s="423"/>
      <c r="M31" s="424"/>
      <c r="AB31" s="26"/>
    </row>
    <row r="32" spans="1:38" ht="17.100000000000001" customHeight="1">
      <c r="A32" s="442"/>
      <c r="B32" s="437"/>
      <c r="C32" s="438"/>
      <c r="D32" s="110" t="s">
        <v>99</v>
      </c>
      <c r="E32" s="65"/>
      <c r="F32" s="66"/>
      <c r="G32" s="67" t="s">
        <v>174</v>
      </c>
      <c r="H32" s="65"/>
      <c r="I32" s="66"/>
      <c r="J32" s="67" t="s">
        <v>174</v>
      </c>
      <c r="K32" s="65"/>
      <c r="L32" s="66"/>
      <c r="M32" s="68" t="s">
        <v>174</v>
      </c>
      <c r="AB32" s="26"/>
      <c r="AC32" s="26"/>
      <c r="AD32" s="26"/>
      <c r="AE32" s="26"/>
      <c r="AF32" s="26"/>
    </row>
    <row r="33" spans="1:32" ht="17.100000000000001" customHeight="1">
      <c r="A33" s="442"/>
      <c r="B33" s="221" t="s">
        <v>203</v>
      </c>
      <c r="C33" s="394"/>
      <c r="D33" s="395"/>
      <c r="E33" s="82"/>
      <c r="F33" s="72"/>
      <c r="G33" s="73" t="s">
        <v>146</v>
      </c>
      <c r="H33" s="82"/>
      <c r="I33" s="72"/>
      <c r="J33" s="73" t="s">
        <v>146</v>
      </c>
      <c r="K33" s="82"/>
      <c r="L33" s="72"/>
      <c r="M33" s="74" t="s">
        <v>146</v>
      </c>
      <c r="O33" s="69">
        <v>65</v>
      </c>
      <c r="P33" s="69">
        <v>60</v>
      </c>
      <c r="Q33" s="69">
        <v>55</v>
      </c>
      <c r="R33" s="69">
        <v>50</v>
      </c>
      <c r="S33" s="70"/>
      <c r="T33" s="70"/>
      <c r="AB33" s="26"/>
      <c r="AC33" s="26"/>
      <c r="AD33" s="26"/>
      <c r="AE33" s="26"/>
      <c r="AF33" s="26"/>
    </row>
    <row r="34" spans="1:32" ht="17.100000000000001" customHeight="1">
      <c r="A34" s="442"/>
      <c r="B34" s="396" t="s">
        <v>204</v>
      </c>
      <c r="C34" s="400"/>
      <c r="D34" s="400"/>
      <c r="E34" s="71"/>
      <c r="F34" s="72"/>
      <c r="G34" s="73" t="s">
        <v>174</v>
      </c>
      <c r="H34" s="71"/>
      <c r="I34" s="72"/>
      <c r="J34" s="73" t="s">
        <v>174</v>
      </c>
      <c r="K34" s="71"/>
      <c r="L34" s="72"/>
      <c r="M34" s="74" t="s">
        <v>174</v>
      </c>
      <c r="O34" s="26">
        <v>175</v>
      </c>
      <c r="P34" s="26">
        <v>185</v>
      </c>
      <c r="Q34" s="26">
        <v>200</v>
      </c>
    </row>
    <row r="35" spans="1:32" ht="17.100000000000001" customHeight="1">
      <c r="A35" s="442"/>
      <c r="B35" s="400" t="s">
        <v>52</v>
      </c>
      <c r="C35" s="400"/>
      <c r="D35" s="400"/>
      <c r="E35" s="317"/>
      <c r="F35" s="318"/>
      <c r="G35" s="318"/>
      <c r="H35" s="317"/>
      <c r="I35" s="318"/>
      <c r="J35" s="318"/>
      <c r="K35" s="317"/>
      <c r="L35" s="318"/>
      <c r="M35" s="319"/>
      <c r="O35" s="26" t="s">
        <v>121</v>
      </c>
      <c r="P35" s="26" t="s">
        <v>76</v>
      </c>
      <c r="Q35" s="26" t="s">
        <v>77</v>
      </c>
      <c r="R35" s="26" t="s">
        <v>78</v>
      </c>
      <c r="S35" s="26" t="s">
        <v>79</v>
      </c>
      <c r="T35" s="26" t="s">
        <v>80</v>
      </c>
      <c r="U35" s="26" t="s">
        <v>81</v>
      </c>
      <c r="V35" s="26" t="s">
        <v>82</v>
      </c>
      <c r="W35" s="26" t="s">
        <v>83</v>
      </c>
      <c r="X35" s="26" t="s">
        <v>84</v>
      </c>
      <c r="Y35" s="26" t="s">
        <v>85</v>
      </c>
    </row>
    <row r="36" spans="1:32" ht="17.100000000000001" customHeight="1">
      <c r="A36" s="442"/>
      <c r="B36" s="316"/>
      <c r="C36" s="316"/>
      <c r="D36" s="316"/>
      <c r="E36" s="317"/>
      <c r="F36" s="318"/>
      <c r="G36" s="318"/>
      <c r="H36" s="318"/>
      <c r="I36" s="318"/>
      <c r="J36" s="318"/>
      <c r="K36" s="318"/>
      <c r="L36" s="318"/>
      <c r="M36" s="319"/>
      <c r="O36" s="26" t="s">
        <v>112</v>
      </c>
      <c r="P36" s="26" t="s">
        <v>111</v>
      </c>
      <c r="AB36" s="26"/>
    </row>
    <row r="37" spans="1:32" ht="17.100000000000001" customHeight="1">
      <c r="A37" s="442"/>
      <c r="B37" s="316"/>
      <c r="C37" s="316"/>
      <c r="D37" s="316"/>
      <c r="E37" s="317"/>
      <c r="F37" s="318"/>
      <c r="G37" s="318"/>
      <c r="H37" s="318"/>
      <c r="I37" s="318"/>
      <c r="J37" s="318"/>
      <c r="K37" s="318"/>
      <c r="L37" s="318"/>
      <c r="M37" s="319"/>
    </row>
    <row r="38" spans="1:32" ht="17.100000000000001" customHeight="1" thickBot="1">
      <c r="A38" s="443"/>
      <c r="B38" s="431" t="s">
        <v>55</v>
      </c>
      <c r="C38" s="432"/>
      <c r="D38" s="75"/>
      <c r="E38" s="397"/>
      <c r="F38" s="397"/>
      <c r="G38" s="398"/>
      <c r="H38" s="397"/>
      <c r="I38" s="397"/>
      <c r="J38" s="398"/>
      <c r="K38" s="397"/>
      <c r="L38" s="397"/>
      <c r="M38" s="421"/>
      <c r="O38" s="62" t="s">
        <v>69</v>
      </c>
      <c r="P38" s="62" t="s">
        <v>71</v>
      </c>
      <c r="Q38" s="26" t="s">
        <v>208</v>
      </c>
      <c r="R38" s="62" t="s">
        <v>65</v>
      </c>
      <c r="S38" s="62" t="s">
        <v>67</v>
      </c>
    </row>
    <row r="39" spans="1:32" ht="17.100000000000001" customHeight="1">
      <c r="A39" s="194" t="s">
        <v>57</v>
      </c>
      <c r="B39" s="406" t="s">
        <v>155</v>
      </c>
      <c r="C39" s="406"/>
      <c r="D39" s="406"/>
      <c r="E39" s="407"/>
      <c r="F39" s="408"/>
      <c r="G39" s="408"/>
      <c r="H39" s="407"/>
      <c r="I39" s="408"/>
      <c r="J39" s="408"/>
      <c r="K39" s="407"/>
      <c r="L39" s="408"/>
      <c r="M39" s="409"/>
      <c r="O39" s="62" t="s">
        <v>60</v>
      </c>
      <c r="P39" s="62" t="s">
        <v>6</v>
      </c>
      <c r="AB39" s="26"/>
      <c r="AC39" s="26"/>
      <c r="AD39" s="26"/>
      <c r="AE39" s="26"/>
      <c r="AF39" s="26"/>
    </row>
    <row r="40" spans="1:32" ht="17.100000000000001" customHeight="1">
      <c r="A40" s="195"/>
      <c r="B40" s="410"/>
      <c r="C40" s="411"/>
      <c r="D40" s="412"/>
      <c r="E40" s="317"/>
      <c r="F40" s="318"/>
      <c r="G40" s="318"/>
      <c r="H40" s="317"/>
      <c r="I40" s="318"/>
      <c r="J40" s="318"/>
      <c r="K40" s="317"/>
      <c r="L40" s="318"/>
      <c r="M40" s="319"/>
      <c r="O40" s="26" t="s">
        <v>156</v>
      </c>
    </row>
    <row r="41" spans="1:32" ht="17.100000000000001" customHeight="1" thickBot="1">
      <c r="A41" s="345"/>
      <c r="B41" s="413"/>
      <c r="C41" s="414"/>
      <c r="D41" s="415"/>
      <c r="E41" s="398"/>
      <c r="F41" s="404"/>
      <c r="G41" s="404"/>
      <c r="H41" s="398"/>
      <c r="I41" s="404"/>
      <c r="J41" s="404"/>
      <c r="K41" s="398"/>
      <c r="L41" s="404"/>
      <c r="M41" s="405"/>
      <c r="AB41" s="26"/>
      <c r="AC41" s="26"/>
      <c r="AD41" s="26"/>
      <c r="AE41" s="26"/>
      <c r="AF41" s="26"/>
    </row>
    <row r="42" spans="1:32" ht="17.100000000000001" customHeight="1">
      <c r="A42" s="401" t="s">
        <v>97</v>
      </c>
      <c r="B42" s="336"/>
      <c r="C42" s="337"/>
      <c r="D42" s="338"/>
      <c r="E42" s="336"/>
      <c r="F42" s="337"/>
      <c r="G42" s="338"/>
      <c r="H42" s="336"/>
      <c r="I42" s="337"/>
      <c r="J42" s="338"/>
      <c r="K42" s="336"/>
      <c r="L42" s="337"/>
      <c r="M42" s="3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32" ht="17.100000000000001" customHeight="1">
      <c r="A43" s="402"/>
      <c r="B43" s="339"/>
      <c r="C43" s="340"/>
      <c r="D43" s="341"/>
      <c r="E43" s="339"/>
      <c r="F43" s="340"/>
      <c r="G43" s="341"/>
      <c r="H43" s="339"/>
      <c r="I43" s="340"/>
      <c r="J43" s="341"/>
      <c r="K43" s="339"/>
      <c r="L43" s="340"/>
      <c r="M43" s="34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32" ht="17.100000000000001" customHeight="1">
      <c r="A44" s="402"/>
      <c r="B44" s="339"/>
      <c r="C44" s="340"/>
      <c r="D44" s="341"/>
      <c r="E44" s="339"/>
      <c r="F44" s="340"/>
      <c r="G44" s="341"/>
      <c r="H44" s="339"/>
      <c r="I44" s="340"/>
      <c r="J44" s="341"/>
      <c r="K44" s="339"/>
      <c r="L44" s="340"/>
      <c r="M44" s="34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32" ht="17.100000000000001" customHeight="1" thickBot="1">
      <c r="A45" s="403"/>
      <c r="B45" s="342"/>
      <c r="C45" s="343"/>
      <c r="D45" s="344"/>
      <c r="E45" s="342"/>
      <c r="F45" s="343"/>
      <c r="G45" s="344"/>
      <c r="H45" s="342"/>
      <c r="I45" s="343"/>
      <c r="J45" s="344"/>
      <c r="K45" s="342"/>
      <c r="L45" s="343"/>
      <c r="M45" s="34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32" ht="15" customHeight="1">
      <c r="A46" s="311" t="s">
        <v>202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2" t="str">
        <f>作成依頼票!$R$33</f>
        <v>(2018年1月作成ver.1.1)</v>
      </c>
      <c r="L46" s="312"/>
      <c r="M46" s="312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32">
      <c r="L47" s="76"/>
      <c r="M47" s="76"/>
    </row>
    <row r="48" spans="1:32">
      <c r="D48" s="77"/>
      <c r="F48" s="78"/>
    </row>
    <row r="49" spans="3:18">
      <c r="D49" s="77"/>
      <c r="F49" s="78"/>
      <c r="R49" s="62"/>
    </row>
    <row r="50" spans="3:18">
      <c r="D50" s="77"/>
      <c r="E50" s="79"/>
      <c r="F50" s="78"/>
    </row>
    <row r="51" spans="3:18">
      <c r="D51" s="77"/>
      <c r="E51" s="79"/>
      <c r="F51" s="78"/>
    </row>
    <row r="52" spans="3:18">
      <c r="C52" s="77"/>
      <c r="D52" s="77"/>
      <c r="E52" s="79"/>
      <c r="F52" s="78"/>
      <c r="R52" s="62"/>
    </row>
    <row r="53" spans="3:18">
      <c r="F53" s="78"/>
    </row>
    <row r="54" spans="3:18">
      <c r="F54" s="78"/>
    </row>
    <row r="55" spans="3:18">
      <c r="F55" s="78"/>
      <c r="R55" s="62"/>
    </row>
    <row r="56" spans="3:18">
      <c r="F56" s="78"/>
    </row>
    <row r="57" spans="3:18">
      <c r="F57" s="78"/>
      <c r="Q57" s="62"/>
    </row>
    <row r="58" spans="3:18">
      <c r="F58" s="78"/>
      <c r="Q58" s="62"/>
    </row>
    <row r="59" spans="3:18">
      <c r="F59" s="78"/>
      <c r="Q59" s="62"/>
    </row>
    <row r="60" spans="3:18">
      <c r="F60" s="78"/>
      <c r="Q60" s="62"/>
      <c r="R60" s="62"/>
    </row>
    <row r="61" spans="3:18">
      <c r="F61" s="78"/>
      <c r="Q61" s="62"/>
      <c r="R61" s="62"/>
    </row>
    <row r="62" spans="3:18">
      <c r="F62" s="78"/>
      <c r="Q62" s="62"/>
      <c r="R62" s="62"/>
    </row>
    <row r="63" spans="3:18">
      <c r="F63" s="78"/>
      <c r="Q63" s="62"/>
      <c r="R63" s="62"/>
    </row>
    <row r="64" spans="3:18">
      <c r="F64" s="78"/>
      <c r="Q64" s="62"/>
      <c r="R64" s="62"/>
    </row>
    <row r="65" spans="6:18">
      <c r="F65" s="78"/>
      <c r="Q65" s="62"/>
      <c r="R65" s="62"/>
    </row>
    <row r="66" spans="6:18">
      <c r="F66" s="78"/>
      <c r="Q66" s="80"/>
      <c r="R66" s="62"/>
    </row>
    <row r="67" spans="6:18">
      <c r="F67" s="78"/>
    </row>
    <row r="68" spans="6:18">
      <c r="F68" s="78"/>
    </row>
    <row r="69" spans="6:18">
      <c r="F69" s="78"/>
    </row>
    <row r="70" spans="6:18">
      <c r="F70" s="78"/>
    </row>
    <row r="71" spans="6:18">
      <c r="F71" s="78"/>
    </row>
    <row r="72" spans="6:18">
      <c r="F72" s="78"/>
    </row>
    <row r="73" spans="6:18">
      <c r="F73" s="78"/>
    </row>
    <row r="74" spans="6:18">
      <c r="F74" s="78"/>
    </row>
    <row r="75" spans="6:18">
      <c r="F75" s="78"/>
    </row>
    <row r="76" spans="6:18">
      <c r="F76" s="78"/>
    </row>
    <row r="77" spans="6:18">
      <c r="F77" s="78"/>
    </row>
    <row r="78" spans="6:18">
      <c r="F78" s="78"/>
    </row>
    <row r="79" spans="6:18">
      <c r="F79" s="78"/>
    </row>
    <row r="80" spans="6:18">
      <c r="F80" s="78"/>
    </row>
    <row r="81" spans="6:6">
      <c r="F81" s="78"/>
    </row>
    <row r="82" spans="6:6">
      <c r="F82" s="78"/>
    </row>
    <row r="83" spans="6:6">
      <c r="F83" s="78"/>
    </row>
    <row r="84" spans="6:6">
      <c r="F84" s="78"/>
    </row>
  </sheetData>
  <sheetProtection password="CC7D" sheet="1" objects="1" scenarios="1"/>
  <mergeCells count="120">
    <mergeCell ref="E31:G31"/>
    <mergeCell ref="H31:J31"/>
    <mergeCell ref="K31:M31"/>
    <mergeCell ref="B27:C32"/>
    <mergeCell ref="A6:C6"/>
    <mergeCell ref="A25:A38"/>
    <mergeCell ref="K17:M17"/>
    <mergeCell ref="H21:J21"/>
    <mergeCell ref="K21:M21"/>
    <mergeCell ref="E26:G26"/>
    <mergeCell ref="B26:D26"/>
    <mergeCell ref="H25:J25"/>
    <mergeCell ref="K25:M25"/>
    <mergeCell ref="H20:J20"/>
    <mergeCell ref="K20:M20"/>
    <mergeCell ref="B21:D21"/>
    <mergeCell ref="B23:D23"/>
    <mergeCell ref="E23:G23"/>
    <mergeCell ref="H23:J23"/>
    <mergeCell ref="E24:G24"/>
    <mergeCell ref="H24:J24"/>
    <mergeCell ref="K24:M24"/>
    <mergeCell ref="K23:M23"/>
    <mergeCell ref="B24:D24"/>
    <mergeCell ref="A1:M1"/>
    <mergeCell ref="A2:M2"/>
    <mergeCell ref="E27:G27"/>
    <mergeCell ref="H30:J30"/>
    <mergeCell ref="K30:M30"/>
    <mergeCell ref="K38:M38"/>
    <mergeCell ref="B34:D34"/>
    <mergeCell ref="B36:D36"/>
    <mergeCell ref="E36:G36"/>
    <mergeCell ref="H36:J36"/>
    <mergeCell ref="K28:M28"/>
    <mergeCell ref="H26:J26"/>
    <mergeCell ref="K26:M26"/>
    <mergeCell ref="H22:J22"/>
    <mergeCell ref="B25:D25"/>
    <mergeCell ref="H28:J28"/>
    <mergeCell ref="E30:G30"/>
    <mergeCell ref="E28:G28"/>
    <mergeCell ref="K22:M22"/>
    <mergeCell ref="B38:C38"/>
    <mergeCell ref="E38:G38"/>
    <mergeCell ref="B35:D35"/>
    <mergeCell ref="E35:G35"/>
    <mergeCell ref="K36:M36"/>
    <mergeCell ref="B33:D33"/>
    <mergeCell ref="H35:J35"/>
    <mergeCell ref="K35:M35"/>
    <mergeCell ref="B22:D22"/>
    <mergeCell ref="H38:J38"/>
    <mergeCell ref="E21:G21"/>
    <mergeCell ref="E22:G22"/>
    <mergeCell ref="B20:D20"/>
    <mergeCell ref="A42:A45"/>
    <mergeCell ref="E41:G41"/>
    <mergeCell ref="H41:J41"/>
    <mergeCell ref="K41:M41"/>
    <mergeCell ref="A39:A41"/>
    <mergeCell ref="B39:D39"/>
    <mergeCell ref="E39:G39"/>
    <mergeCell ref="H39:J39"/>
    <mergeCell ref="K39:M39"/>
    <mergeCell ref="B40:D40"/>
    <mergeCell ref="E40:G40"/>
    <mergeCell ref="H40:J40"/>
    <mergeCell ref="K40:M40"/>
    <mergeCell ref="B41:D41"/>
    <mergeCell ref="B42:D45"/>
    <mergeCell ref="E42:G45"/>
    <mergeCell ref="H42:J45"/>
    <mergeCell ref="A19:A24"/>
    <mergeCell ref="B19:D19"/>
    <mergeCell ref="E19:G19"/>
    <mergeCell ref="K42:M45"/>
    <mergeCell ref="D8:M9"/>
    <mergeCell ref="A8:C9"/>
    <mergeCell ref="K13:M15"/>
    <mergeCell ref="C16:D16"/>
    <mergeCell ref="E16:G16"/>
    <mergeCell ref="H16:J16"/>
    <mergeCell ref="K16:M16"/>
    <mergeCell ref="C18:D18"/>
    <mergeCell ref="E18:G18"/>
    <mergeCell ref="H18:J18"/>
    <mergeCell ref="K18:M18"/>
    <mergeCell ref="A10:D10"/>
    <mergeCell ref="C17:D17"/>
    <mergeCell ref="E17:G17"/>
    <mergeCell ref="H17:J17"/>
    <mergeCell ref="B13:B15"/>
    <mergeCell ref="C13:D15"/>
    <mergeCell ref="E13:G15"/>
    <mergeCell ref="H13:J15"/>
    <mergeCell ref="H19:J19"/>
    <mergeCell ref="E20:G20"/>
    <mergeCell ref="E25:G25"/>
    <mergeCell ref="A5:C5"/>
    <mergeCell ref="A3:M3"/>
    <mergeCell ref="K19:M19"/>
    <mergeCell ref="A46:J46"/>
    <mergeCell ref="K46:M46"/>
    <mergeCell ref="A7:C7"/>
    <mergeCell ref="B37:D37"/>
    <mergeCell ref="E37:G37"/>
    <mergeCell ref="H37:J37"/>
    <mergeCell ref="K37:M37"/>
    <mergeCell ref="H27:J27"/>
    <mergeCell ref="K27:M27"/>
    <mergeCell ref="A11:A18"/>
    <mergeCell ref="C11:D11"/>
    <mergeCell ref="E11:G11"/>
    <mergeCell ref="H11:J11"/>
    <mergeCell ref="K11:M11"/>
    <mergeCell ref="C12:D12"/>
    <mergeCell ref="E12:G12"/>
    <mergeCell ref="H12:J12"/>
    <mergeCell ref="K12:M12"/>
  </mergeCells>
  <phoneticPr fontId="2"/>
  <conditionalFormatting sqref="E11:M15">
    <cfRule type="cellIs" dxfId="23" priority="24" operator="notEqual">
      <formula>""</formula>
    </cfRule>
  </conditionalFormatting>
  <conditionalFormatting sqref="E22:M24">
    <cfRule type="cellIs" dxfId="22" priority="23" operator="notEqual">
      <formula>""</formula>
    </cfRule>
  </conditionalFormatting>
  <conditionalFormatting sqref="E20:M21">
    <cfRule type="cellIs" dxfId="21" priority="10" operator="notEqual">
      <formula>""</formula>
    </cfRule>
  </conditionalFormatting>
  <conditionalFormatting sqref="E19:M19">
    <cfRule type="cellIs" dxfId="20" priority="9" operator="notEqual">
      <formula>""</formula>
    </cfRule>
  </conditionalFormatting>
  <conditionalFormatting sqref="F10">
    <cfRule type="cellIs" dxfId="19" priority="6" operator="notEqual">
      <formula>""</formula>
    </cfRule>
  </conditionalFormatting>
  <conditionalFormatting sqref="E25:M25">
    <cfRule type="cellIs" dxfId="18" priority="1" operator="notEqual">
      <formula>""</formula>
    </cfRule>
  </conditionalFormatting>
  <dataValidations count="23">
    <dataValidation allowBlank="1" showInputMessage="1" sqref="G33 M33:M34 J33 J34:K34 E34 G34:H34 E29:M29 E32:M32"/>
    <dataValidation type="list" allowBlank="1" error="入力ミス" prompt="_x000a_" sqref="E12:M12">
      <formula1>$O$12:$R$12</formula1>
    </dataValidation>
    <dataValidation type="list" allowBlank="1" showInputMessage="1" error="入力ミス" sqref="E17:M17">
      <formula1>$O$17:$R$17</formula1>
    </dataValidation>
    <dataValidation type="list" allowBlank="1" showInputMessage="1" sqref="E24:M24">
      <formula1>$O$24:$U$24</formula1>
    </dataValidation>
    <dataValidation type="list" allowBlank="1" showInputMessage="1" error="入力ミス" sqref="E23:M23">
      <formula1>$O$23:$T$23</formula1>
    </dataValidation>
    <dataValidation type="list" allowBlank="1" showInputMessage="1" sqref="E39:M40">
      <formula1>$O$39:$Q$39</formula1>
    </dataValidation>
    <dataValidation type="list" allowBlank="1" showInputMessage="1" sqref="D38">
      <formula1>$O$38:$Q$38</formula1>
    </dataValidation>
    <dataValidation type="list" errorStyle="information" allowBlank="1" showInputMessage="1" promptTitle="リスト入力" sqref="E35:M35">
      <formula1>$O$35:$Z$35</formula1>
    </dataValidation>
    <dataValidation type="list" allowBlank="1" showInputMessage="1" sqref="E38:M38">
      <formula1>$R$38:$T$38</formula1>
    </dataValidation>
    <dataValidation type="list" allowBlank="1" showInputMessage="1" sqref="F33 I33 L33">
      <formula1>$O$33:$S$33</formula1>
    </dataValidation>
    <dataValidation type="list" allowBlank="1" error="入力ミス_x000a_" prompt="リストから選択してください" sqref="E18:M18">
      <formula1>$O$18:$Q$18</formula1>
    </dataValidation>
    <dataValidation type="list" allowBlank="1" showInputMessage="1" sqref="B40:D40">
      <formula1>$O$40:$P$40</formula1>
    </dataValidation>
    <dataValidation type="list" allowBlank="1" showInputMessage="1" sqref="B36:D37">
      <formula1>$O$36:$R$36</formula1>
    </dataValidation>
    <dataValidation type="list" allowBlank="1" showInputMessage="1" sqref="E25:M25">
      <formula1>$O$25:$T$25</formula1>
    </dataValidation>
    <dataValidation type="list" allowBlank="1" showInputMessage="1" sqref="E27:M27 E30:M30">
      <formula1>$O$27:$AB$27</formula1>
    </dataValidation>
    <dataValidation type="list" allowBlank="1" showInputMessage="1" sqref="E20:M20">
      <formula1>$O$20:$AC$20</formula1>
    </dataValidation>
    <dataValidation type="list" allowBlank="1" showInputMessage="1" sqref="E28:M28 E31:M31">
      <formula1>$O$28:$T$28</formula1>
    </dataValidation>
    <dataValidation type="list" allowBlank="1" showInputMessage="1" sqref="E21:M21">
      <formula1>$O$21:$AF$21</formula1>
    </dataValidation>
    <dataValidation type="list" allowBlank="1" showInputMessage="1" sqref="E41:M41">
      <formula1>$O$39:$P$39</formula1>
    </dataValidation>
    <dataValidation type="list" errorStyle="information" allowBlank="1" showInputMessage="1" error="入力ミス" prompt="リスト又は手入力して下さい" sqref="E22:M22">
      <formula1>$O$22:$T$22</formula1>
    </dataValidation>
    <dataValidation type="list" allowBlank="1" showInputMessage="1" sqref="F34 I34 L34">
      <formula1>$O$34:$R$34</formula1>
    </dataValidation>
    <dataValidation type="list" allowBlank="1" showInputMessage="1" error="入力ミス" sqref="E19:M19">
      <formula1>$O$19:$U$19</formula1>
    </dataValidation>
    <dataValidation type="list" allowBlank="1" showInputMessage="1" sqref="E26:M26">
      <formula1>$O$26:$R$26</formula1>
    </dataValidation>
  </dataValidations>
  <printOptions horizontalCentered="1" verticalCentered="1"/>
  <pageMargins left="0.39370078740157483" right="0.39370078740157483" top="0.27559055118110237" bottom="0.27559055118110237" header="0.27559055118110237" footer="0.27559055118110237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L85"/>
  <sheetViews>
    <sheetView topLeftCell="A24" workbookViewId="0">
      <selection activeCell="F49" sqref="F49"/>
    </sheetView>
  </sheetViews>
  <sheetFormatPr defaultRowHeight="13.5"/>
  <cols>
    <col min="1" max="2" width="3.125" style="39" customWidth="1"/>
    <col min="3" max="3" width="15.625" style="39" customWidth="1"/>
    <col min="4" max="4" width="10.625" style="39" customWidth="1"/>
    <col min="5" max="13" width="6.625" style="39" customWidth="1"/>
    <col min="14" max="14" width="9" style="39"/>
    <col min="15" max="15" width="25.125" style="39" bestFit="1" customWidth="1"/>
    <col min="16" max="16" width="16.125" style="39" bestFit="1" customWidth="1"/>
    <col min="17" max="17" width="17.75" style="39" bestFit="1" customWidth="1"/>
    <col min="18" max="18" width="14.625" style="39" customWidth="1"/>
    <col min="19" max="19" width="22.5" style="39" bestFit="1" customWidth="1"/>
    <col min="20" max="20" width="17.875" style="39" customWidth="1"/>
    <col min="21" max="22" width="15" style="39" customWidth="1"/>
    <col min="23" max="24" width="8" style="39" customWidth="1"/>
    <col min="25" max="26" width="9.625" style="39" customWidth="1"/>
    <col min="27" max="27" width="7.875" style="39" customWidth="1"/>
    <col min="28" max="29" width="3.5" style="39" bestFit="1" customWidth="1"/>
    <col min="30" max="31" width="4.5" style="39" bestFit="1" customWidth="1"/>
    <col min="32" max="32" width="9" style="39" customWidth="1"/>
    <col min="33" max="16384" width="9" style="39"/>
  </cols>
  <sheetData>
    <row r="1" spans="1:27" ht="30" customHeight="1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.95" customHeight="1">
      <c r="A2" s="416" t="s">
        <v>200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0.100000000000001" customHeight="1">
      <c r="A3" s="309" t="s">
        <v>196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27" s="21" customFormat="1" ht="35.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7" s="44" customFormat="1" ht="20.100000000000001" customHeight="1" thickBot="1">
      <c r="A5" s="308">
        <v>2</v>
      </c>
      <c r="B5" s="308"/>
      <c r="C5" s="308"/>
      <c r="D5" s="85" t="str">
        <f>IF(作成依頼票!$E$7="","",作成依頼票!$E$7)</f>
        <v/>
      </c>
      <c r="E5" s="81" t="s">
        <v>102</v>
      </c>
      <c r="F5" s="41"/>
      <c r="G5" s="41"/>
      <c r="H5" s="42"/>
      <c r="I5" s="43"/>
      <c r="J5" s="43"/>
      <c r="K5" s="43"/>
      <c r="L5" s="43"/>
      <c r="M5" s="4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20.100000000000001" customHeight="1" thickBot="1">
      <c r="A6" s="439" t="s">
        <v>124</v>
      </c>
      <c r="B6" s="440"/>
      <c r="C6" s="441"/>
      <c r="D6" s="46" t="str">
        <f>IF(作成依頼票!$M$6="","",作成依頼票!$M$6)</f>
        <v/>
      </c>
      <c r="E6" s="47" t="str">
        <f>IF(作成依頼票!$Q$6="","",作成依頼票!$Q$6)</f>
        <v/>
      </c>
      <c r="F6" s="48" t="str">
        <f>IF(作成依頼票!$T$6="","",作成依頼票!$T$6)</f>
        <v/>
      </c>
      <c r="G6" s="38"/>
      <c r="H6" s="38"/>
      <c r="I6" s="38"/>
      <c r="J6" s="38"/>
      <c r="K6" s="38"/>
      <c r="O6" s="50"/>
      <c r="P6" s="51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0.100000000000001" customHeight="1" thickBot="1">
      <c r="A7" s="313" t="s">
        <v>136</v>
      </c>
      <c r="B7" s="314"/>
      <c r="C7" s="315"/>
      <c r="D7" s="46" t="str">
        <f>IF(作成依頼票!$E$15="","",作成依頼票!$E$15)</f>
        <v/>
      </c>
      <c r="E7" s="47" t="str">
        <f>IF(作成依頼票!$H$15="","",作成依頼票!H$15)</f>
        <v/>
      </c>
      <c r="F7" s="48" t="str">
        <f>IF(作成依頼票!$J$15="","",作成依頼票!$J$15)</f>
        <v/>
      </c>
      <c r="G7" s="52"/>
      <c r="H7" s="53"/>
      <c r="I7" s="53"/>
      <c r="J7" s="53"/>
      <c r="K7" s="53"/>
      <c r="L7" s="49" t="str">
        <f>IF($F$10="","",配合1頁!$L$7+1)</f>
        <v/>
      </c>
      <c r="M7" s="20" t="str">
        <f>IF($L$7&lt;=MAX(作成依頼票!$U$5),MAX(作成依頼票!$U$5),"")</f>
        <v/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7.100000000000001" customHeight="1">
      <c r="A8" s="356" t="s">
        <v>101</v>
      </c>
      <c r="B8" s="357"/>
      <c r="C8" s="358"/>
      <c r="D8" s="350" t="str">
        <f>IF(作成依頼票!$E$25="","",作成依頼票!$E$25)</f>
        <v/>
      </c>
      <c r="E8" s="351"/>
      <c r="F8" s="351"/>
      <c r="G8" s="351"/>
      <c r="H8" s="351"/>
      <c r="I8" s="351"/>
      <c r="J8" s="351"/>
      <c r="K8" s="351"/>
      <c r="L8" s="351"/>
      <c r="M8" s="352"/>
    </row>
    <row r="9" spans="1:27" ht="17.100000000000001" customHeight="1" thickBot="1">
      <c r="A9" s="359"/>
      <c r="B9" s="360"/>
      <c r="C9" s="361"/>
      <c r="D9" s="353"/>
      <c r="E9" s="354"/>
      <c r="F9" s="354"/>
      <c r="G9" s="354"/>
      <c r="H9" s="354"/>
      <c r="I9" s="354"/>
      <c r="J9" s="354"/>
      <c r="K9" s="354"/>
      <c r="L9" s="354"/>
      <c r="M9" s="355"/>
    </row>
    <row r="10" spans="1:27" ht="17.100000000000001" customHeight="1">
      <c r="A10" s="375" t="s">
        <v>13</v>
      </c>
      <c r="B10" s="376"/>
      <c r="C10" s="376"/>
      <c r="D10" s="376"/>
      <c r="E10" s="54"/>
      <c r="F10" s="58" t="str">
        <f>IF(配合1頁!$L$10="","",IF($E$20="","",配合1頁!$L$10+1))</f>
        <v/>
      </c>
      <c r="G10" s="55"/>
      <c r="H10" s="56"/>
      <c r="I10" s="58" t="str">
        <f>IF($F10="","",IF(H20="","",F10+1))</f>
        <v/>
      </c>
      <c r="J10" s="57"/>
      <c r="K10" s="56"/>
      <c r="L10" s="58" t="str">
        <f>IF($I10="","",IF(K20="","",I10+1))</f>
        <v/>
      </c>
      <c r="M10" s="59"/>
    </row>
    <row r="11" spans="1:27" ht="35.1" customHeight="1">
      <c r="A11" s="324" t="s">
        <v>15</v>
      </c>
      <c r="B11" s="60" t="s">
        <v>16</v>
      </c>
      <c r="C11" s="327" t="s">
        <v>17</v>
      </c>
      <c r="D11" s="327"/>
      <c r="E11" s="328"/>
      <c r="F11" s="328"/>
      <c r="G11" s="329"/>
      <c r="H11" s="330"/>
      <c r="I11" s="330"/>
      <c r="J11" s="330"/>
      <c r="K11" s="330"/>
      <c r="L11" s="330"/>
      <c r="M11" s="331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7.100000000000001" customHeight="1">
      <c r="A12" s="325"/>
      <c r="B12" s="61" t="s">
        <v>19</v>
      </c>
      <c r="C12" s="332" t="s">
        <v>20</v>
      </c>
      <c r="D12" s="332"/>
      <c r="E12" s="333" t="s">
        <v>14</v>
      </c>
      <c r="F12" s="334"/>
      <c r="G12" s="334"/>
      <c r="H12" s="333" t="s">
        <v>14</v>
      </c>
      <c r="I12" s="334"/>
      <c r="J12" s="334"/>
      <c r="K12" s="333" t="s">
        <v>14</v>
      </c>
      <c r="L12" s="334"/>
      <c r="M12" s="335"/>
      <c r="O12" s="62" t="s">
        <v>14</v>
      </c>
      <c r="P12" s="62" t="s">
        <v>18</v>
      </c>
      <c r="Q12" s="62" t="s">
        <v>21</v>
      </c>
      <c r="R12" s="62" t="s">
        <v>24</v>
      </c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7.100000000000001" customHeight="1">
      <c r="A13" s="325"/>
      <c r="B13" s="379" t="s">
        <v>22</v>
      </c>
      <c r="C13" s="382" t="s">
        <v>23</v>
      </c>
      <c r="D13" s="383"/>
      <c r="E13" s="388"/>
      <c r="F13" s="362"/>
      <c r="G13" s="389"/>
      <c r="H13" s="362"/>
      <c r="I13" s="362"/>
      <c r="J13" s="389"/>
      <c r="K13" s="362"/>
      <c r="L13" s="362"/>
      <c r="M13" s="36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7.100000000000001" customHeight="1">
      <c r="A14" s="325"/>
      <c r="B14" s="380"/>
      <c r="C14" s="384"/>
      <c r="D14" s="385"/>
      <c r="E14" s="390"/>
      <c r="F14" s="364"/>
      <c r="G14" s="391"/>
      <c r="H14" s="364"/>
      <c r="I14" s="364"/>
      <c r="J14" s="391"/>
      <c r="K14" s="364"/>
      <c r="L14" s="364"/>
      <c r="M14" s="36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7.100000000000001" customHeight="1">
      <c r="A15" s="325"/>
      <c r="B15" s="381"/>
      <c r="C15" s="386"/>
      <c r="D15" s="387"/>
      <c r="E15" s="392"/>
      <c r="F15" s="366"/>
      <c r="G15" s="393"/>
      <c r="H15" s="366"/>
      <c r="I15" s="366"/>
      <c r="J15" s="393"/>
      <c r="K15" s="366"/>
      <c r="L15" s="366"/>
      <c r="M15" s="36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7.100000000000001" customHeight="1">
      <c r="A16" s="325"/>
      <c r="B16" s="61" t="s">
        <v>26</v>
      </c>
      <c r="C16" s="332" t="s">
        <v>172</v>
      </c>
      <c r="D16" s="332"/>
      <c r="E16" s="368"/>
      <c r="F16" s="369"/>
      <c r="G16" s="369"/>
      <c r="H16" s="369"/>
      <c r="I16" s="369"/>
      <c r="J16" s="369"/>
      <c r="K16" s="369"/>
      <c r="L16" s="369"/>
      <c r="M16" s="370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38" ht="17.100000000000001" customHeight="1">
      <c r="A17" s="325"/>
      <c r="B17" s="61" t="s">
        <v>28</v>
      </c>
      <c r="C17" s="332" t="s">
        <v>29</v>
      </c>
      <c r="D17" s="332"/>
      <c r="E17" s="377"/>
      <c r="F17" s="378"/>
      <c r="G17" s="378"/>
      <c r="H17" s="377"/>
      <c r="I17" s="378"/>
      <c r="J17" s="378"/>
      <c r="K17" s="377"/>
      <c r="L17" s="378"/>
      <c r="M17" s="444"/>
      <c r="O17" s="62" t="s">
        <v>25</v>
      </c>
      <c r="P17" s="62" t="s">
        <v>27</v>
      </c>
      <c r="Q17" s="62" t="s">
        <v>30</v>
      </c>
      <c r="R17" s="62" t="s">
        <v>32</v>
      </c>
      <c r="S17" s="26"/>
      <c r="T17" s="26"/>
      <c r="U17" s="26"/>
      <c r="V17" s="26"/>
      <c r="W17" s="26"/>
      <c r="X17" s="26"/>
      <c r="Y17" s="26"/>
      <c r="Z17" s="26"/>
      <c r="AA17" s="26"/>
    </row>
    <row r="18" spans="1:38" ht="17.100000000000001" customHeight="1" thickBot="1">
      <c r="A18" s="325"/>
      <c r="B18" s="61" t="s">
        <v>31</v>
      </c>
      <c r="C18" s="332" t="s">
        <v>34</v>
      </c>
      <c r="D18" s="332"/>
      <c r="E18" s="372"/>
      <c r="F18" s="373"/>
      <c r="G18" s="373"/>
      <c r="H18" s="372"/>
      <c r="I18" s="373"/>
      <c r="J18" s="373"/>
      <c r="K18" s="372"/>
      <c r="L18" s="373"/>
      <c r="M18" s="374"/>
      <c r="O18" s="26">
        <v>3</v>
      </c>
      <c r="P18" s="26">
        <v>6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38" ht="17.100000000000001" customHeight="1">
      <c r="A19" s="194" t="s">
        <v>37</v>
      </c>
      <c r="B19" s="346" t="s">
        <v>38</v>
      </c>
      <c r="C19" s="346"/>
      <c r="D19" s="346"/>
      <c r="E19" s="303"/>
      <c r="F19" s="303"/>
      <c r="G19" s="304"/>
      <c r="H19" s="303"/>
      <c r="I19" s="303"/>
      <c r="J19" s="304"/>
      <c r="K19" s="303"/>
      <c r="L19" s="303"/>
      <c r="M19" s="310"/>
      <c r="O19" s="62" t="s">
        <v>33</v>
      </c>
      <c r="P19" s="62" t="s">
        <v>35</v>
      </c>
      <c r="Q19" s="62" t="s">
        <v>36</v>
      </c>
      <c r="R19" s="62" t="s">
        <v>39</v>
      </c>
      <c r="S19" s="62" t="s">
        <v>152</v>
      </c>
      <c r="T19" s="62" t="s">
        <v>151</v>
      </c>
      <c r="U19" s="26" t="s">
        <v>153</v>
      </c>
      <c r="V19" s="26"/>
      <c r="W19" s="26"/>
      <c r="X19" s="26"/>
      <c r="Y19" s="26"/>
      <c r="Z19" s="26"/>
      <c r="AA19" s="26"/>
    </row>
    <row r="20" spans="1:38" ht="17.100000000000001" customHeight="1">
      <c r="A20" s="195"/>
      <c r="B20" s="400" t="s">
        <v>173</v>
      </c>
      <c r="C20" s="400"/>
      <c r="D20" s="400"/>
      <c r="E20" s="305"/>
      <c r="F20" s="305"/>
      <c r="G20" s="305"/>
      <c r="H20" s="449"/>
      <c r="I20" s="450"/>
      <c r="J20" s="399"/>
      <c r="K20" s="305"/>
      <c r="L20" s="305"/>
      <c r="M20" s="430"/>
      <c r="O20" s="26"/>
      <c r="P20" s="26">
        <v>18</v>
      </c>
      <c r="Q20" s="26">
        <v>21</v>
      </c>
      <c r="R20" s="26">
        <v>24</v>
      </c>
      <c r="S20" s="26">
        <v>27</v>
      </c>
      <c r="T20" s="26">
        <v>30</v>
      </c>
      <c r="U20" s="26">
        <v>33</v>
      </c>
      <c r="V20" s="26">
        <v>36</v>
      </c>
      <c r="W20" s="26">
        <v>39</v>
      </c>
      <c r="X20" s="26">
        <v>40</v>
      </c>
      <c r="Y20" s="26">
        <v>42</v>
      </c>
      <c r="Z20" s="26">
        <v>45</v>
      </c>
      <c r="AA20" s="26" t="s">
        <v>148</v>
      </c>
      <c r="AB20" s="26" t="s">
        <v>149</v>
      </c>
      <c r="AC20" s="26"/>
    </row>
    <row r="21" spans="1:38" ht="17.100000000000001" customHeight="1">
      <c r="A21" s="195"/>
      <c r="B21" s="396" t="s">
        <v>150</v>
      </c>
      <c r="C21" s="396"/>
      <c r="D21" s="396"/>
      <c r="E21" s="399"/>
      <c r="F21" s="305"/>
      <c r="G21" s="305"/>
      <c r="H21" s="399"/>
      <c r="I21" s="305"/>
      <c r="J21" s="305"/>
      <c r="K21" s="399"/>
      <c r="L21" s="305"/>
      <c r="M21" s="430"/>
      <c r="O21" s="26">
        <v>3</v>
      </c>
      <c r="P21" s="26">
        <v>5</v>
      </c>
      <c r="Q21" s="26">
        <v>8</v>
      </c>
      <c r="R21" s="26">
        <v>10</v>
      </c>
      <c r="S21" s="26">
        <v>12</v>
      </c>
      <c r="T21" s="26">
        <v>15</v>
      </c>
      <c r="U21" s="26">
        <v>18</v>
      </c>
      <c r="V21" s="26">
        <v>21</v>
      </c>
      <c r="W21" s="26">
        <v>23</v>
      </c>
      <c r="X21" s="26">
        <v>40</v>
      </c>
      <c r="Y21" s="26">
        <v>45</v>
      </c>
      <c r="Z21" s="26">
        <v>50</v>
      </c>
      <c r="AA21" s="26">
        <v>55</v>
      </c>
      <c r="AB21" s="26">
        <v>60</v>
      </c>
      <c r="AC21" s="26">
        <v>65</v>
      </c>
      <c r="AD21" s="26">
        <v>2.5</v>
      </c>
      <c r="AE21" s="26">
        <v>6.5</v>
      </c>
      <c r="AF21" s="26"/>
      <c r="AG21" s="26"/>
      <c r="AH21" s="26"/>
      <c r="AI21" s="26"/>
      <c r="AJ21" s="26"/>
      <c r="AK21" s="26"/>
      <c r="AL21" s="26"/>
    </row>
    <row r="22" spans="1:38" ht="17.100000000000001" customHeight="1">
      <c r="A22" s="195"/>
      <c r="B22" s="396" t="s">
        <v>42</v>
      </c>
      <c r="C22" s="396"/>
      <c r="D22" s="396"/>
      <c r="E22" s="399"/>
      <c r="F22" s="305"/>
      <c r="G22" s="305"/>
      <c r="H22" s="399"/>
      <c r="I22" s="305"/>
      <c r="J22" s="305"/>
      <c r="K22" s="399"/>
      <c r="L22" s="305"/>
      <c r="M22" s="430"/>
      <c r="O22" s="62" t="s">
        <v>178</v>
      </c>
      <c r="P22" s="62">
        <v>15</v>
      </c>
      <c r="Q22" s="62">
        <v>20</v>
      </c>
      <c r="R22" s="62">
        <v>40</v>
      </c>
      <c r="S22" s="62" t="s">
        <v>40</v>
      </c>
      <c r="T22" s="26"/>
      <c r="U22" s="26"/>
      <c r="V22" s="26"/>
      <c r="W22" s="26"/>
      <c r="X22" s="26"/>
      <c r="Y22" s="26"/>
      <c r="Z22" s="26"/>
      <c r="AA22" s="26"/>
      <c r="AB22" s="26"/>
    </row>
    <row r="23" spans="1:38" ht="17.100000000000001" customHeight="1">
      <c r="A23" s="195"/>
      <c r="B23" s="396" t="s">
        <v>44</v>
      </c>
      <c r="C23" s="396"/>
      <c r="D23" s="396"/>
      <c r="E23" s="399"/>
      <c r="F23" s="305"/>
      <c r="G23" s="305"/>
      <c r="H23" s="399"/>
      <c r="I23" s="305"/>
      <c r="J23" s="305"/>
      <c r="K23" s="399"/>
      <c r="L23" s="305"/>
      <c r="M23" s="430"/>
      <c r="O23" s="62" t="s">
        <v>41</v>
      </c>
      <c r="P23" s="62" t="s">
        <v>43</v>
      </c>
      <c r="Q23" s="62" t="s">
        <v>45</v>
      </c>
      <c r="R23" s="62" t="s">
        <v>47</v>
      </c>
      <c r="S23" s="62" t="s">
        <v>50</v>
      </c>
      <c r="T23" s="26"/>
      <c r="U23" s="26"/>
      <c r="V23" s="26"/>
      <c r="W23" s="26"/>
      <c r="X23" s="26"/>
      <c r="Y23" s="26"/>
      <c r="Z23" s="26"/>
      <c r="AA23" s="26"/>
    </row>
    <row r="24" spans="1:38" ht="17.100000000000001" customHeight="1" thickBot="1">
      <c r="A24" s="345"/>
      <c r="B24" s="454" t="s">
        <v>46</v>
      </c>
      <c r="C24" s="455"/>
      <c r="D24" s="456"/>
      <c r="E24" s="451"/>
      <c r="F24" s="451"/>
      <c r="G24" s="452"/>
      <c r="H24" s="451"/>
      <c r="I24" s="451"/>
      <c r="J24" s="452"/>
      <c r="K24" s="451"/>
      <c r="L24" s="451"/>
      <c r="M24" s="453"/>
      <c r="O24" s="62" t="s">
        <v>117</v>
      </c>
      <c r="P24" s="62" t="s">
        <v>113</v>
      </c>
      <c r="Q24" s="62" t="s">
        <v>169</v>
      </c>
      <c r="R24" s="62" t="s">
        <v>118</v>
      </c>
      <c r="S24" s="62" t="s">
        <v>114</v>
      </c>
      <c r="T24" s="62" t="s">
        <v>115</v>
      </c>
      <c r="U24" s="26"/>
      <c r="V24" s="26"/>
      <c r="W24" s="26"/>
      <c r="X24" s="26"/>
      <c r="Y24" s="26"/>
      <c r="Z24" s="26"/>
      <c r="AA24" s="26"/>
    </row>
    <row r="25" spans="1:38" ht="17.100000000000001" customHeight="1">
      <c r="A25" s="194" t="s">
        <v>48</v>
      </c>
      <c r="B25" s="346" t="s">
        <v>51</v>
      </c>
      <c r="C25" s="428"/>
      <c r="D25" s="428"/>
      <c r="E25" s="306"/>
      <c r="F25" s="306"/>
      <c r="G25" s="307"/>
      <c r="H25" s="306"/>
      <c r="I25" s="306"/>
      <c r="J25" s="307"/>
      <c r="K25" s="306"/>
      <c r="L25" s="306"/>
      <c r="M25" s="448"/>
      <c r="O25" s="62"/>
      <c r="P25" s="62">
        <v>7</v>
      </c>
      <c r="Q25" s="62"/>
      <c r="R25" s="62">
        <v>56</v>
      </c>
      <c r="S25" s="62">
        <v>91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8" ht="17.100000000000001" customHeight="1">
      <c r="A26" s="442"/>
      <c r="B26" s="445" t="s">
        <v>49</v>
      </c>
      <c r="C26" s="446"/>
      <c r="D26" s="447"/>
      <c r="E26" s="425"/>
      <c r="F26" s="426"/>
      <c r="G26" s="426"/>
      <c r="H26" s="425"/>
      <c r="I26" s="426"/>
      <c r="J26" s="426"/>
      <c r="K26" s="425"/>
      <c r="L26" s="426"/>
      <c r="M26" s="427"/>
      <c r="O26" s="26">
        <v>1.95</v>
      </c>
      <c r="P26" s="26">
        <v>1.85</v>
      </c>
      <c r="Q26" s="26">
        <v>1.75</v>
      </c>
      <c r="R26" s="26">
        <v>1.65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8" ht="17.100000000000001" customHeight="1">
      <c r="A27" s="442"/>
      <c r="B27" s="433" t="s">
        <v>98</v>
      </c>
      <c r="C27" s="434"/>
      <c r="D27" s="107" t="s">
        <v>154</v>
      </c>
      <c r="E27" s="320"/>
      <c r="F27" s="321"/>
      <c r="G27" s="322"/>
      <c r="H27" s="320"/>
      <c r="I27" s="321"/>
      <c r="J27" s="322"/>
      <c r="K27" s="321"/>
      <c r="L27" s="321"/>
      <c r="M27" s="323"/>
      <c r="O27" s="62" t="s">
        <v>53</v>
      </c>
      <c r="P27" s="62" t="s">
        <v>54</v>
      </c>
      <c r="Q27" s="62" t="s">
        <v>56</v>
      </c>
      <c r="R27" s="62" t="s">
        <v>58</v>
      </c>
      <c r="S27" s="62" t="s">
        <v>61</v>
      </c>
      <c r="T27" s="62" t="s">
        <v>63</v>
      </c>
      <c r="U27" s="62" t="s">
        <v>64</v>
      </c>
      <c r="V27" s="62" t="s">
        <v>66</v>
      </c>
      <c r="W27" s="62" t="s">
        <v>68</v>
      </c>
      <c r="X27" s="62" t="s">
        <v>70</v>
      </c>
      <c r="Y27" s="62" t="s">
        <v>72</v>
      </c>
      <c r="Z27" s="64" t="s">
        <v>73</v>
      </c>
      <c r="AA27" s="62" t="s">
        <v>59</v>
      </c>
    </row>
    <row r="28" spans="1:38" ht="17.100000000000001" customHeight="1">
      <c r="A28" s="442"/>
      <c r="B28" s="435"/>
      <c r="C28" s="436"/>
      <c r="D28" s="108" t="s">
        <v>100</v>
      </c>
      <c r="E28" s="422"/>
      <c r="F28" s="423"/>
      <c r="G28" s="429"/>
      <c r="H28" s="422"/>
      <c r="I28" s="423"/>
      <c r="J28" s="429"/>
      <c r="K28" s="422"/>
      <c r="L28" s="423"/>
      <c r="M28" s="424"/>
      <c r="O28" s="26" t="s">
        <v>123</v>
      </c>
      <c r="P28" s="26" t="s">
        <v>122</v>
      </c>
      <c r="Q28" s="26" t="s">
        <v>157</v>
      </c>
      <c r="R28" s="26" t="s">
        <v>158</v>
      </c>
      <c r="S28" s="26" t="s">
        <v>159</v>
      </c>
      <c r="T28" s="26"/>
      <c r="U28" s="26"/>
      <c r="V28" s="26"/>
      <c r="W28" s="26"/>
      <c r="X28" s="26"/>
      <c r="Y28" s="26"/>
      <c r="Z28" s="26"/>
      <c r="AA28" s="26"/>
      <c r="AB28" s="26"/>
    </row>
    <row r="29" spans="1:38" ht="17.100000000000001" customHeight="1">
      <c r="A29" s="442"/>
      <c r="B29" s="435"/>
      <c r="C29" s="436"/>
      <c r="D29" s="110" t="s">
        <v>99</v>
      </c>
      <c r="E29" s="65"/>
      <c r="F29" s="66"/>
      <c r="G29" s="67" t="s">
        <v>174</v>
      </c>
      <c r="H29" s="65"/>
      <c r="I29" s="66"/>
      <c r="J29" s="67" t="s">
        <v>174</v>
      </c>
      <c r="K29" s="65"/>
      <c r="L29" s="66"/>
      <c r="M29" s="68" t="s">
        <v>174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8" ht="17.100000000000001" customHeight="1">
      <c r="A30" s="442"/>
      <c r="B30" s="435" t="s">
        <v>98</v>
      </c>
      <c r="C30" s="436"/>
      <c r="D30" s="111" t="s">
        <v>154</v>
      </c>
      <c r="E30" s="417"/>
      <c r="F30" s="418"/>
      <c r="G30" s="419"/>
      <c r="H30" s="417"/>
      <c r="I30" s="418"/>
      <c r="J30" s="419"/>
      <c r="K30" s="418"/>
      <c r="L30" s="418"/>
      <c r="M30" s="42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4"/>
      <c r="AA30" s="62"/>
    </row>
    <row r="31" spans="1:38" ht="17.100000000000001" customHeight="1">
      <c r="A31" s="442"/>
      <c r="B31" s="435"/>
      <c r="C31" s="436"/>
      <c r="D31" s="108" t="s">
        <v>100</v>
      </c>
      <c r="E31" s="422"/>
      <c r="F31" s="423"/>
      <c r="G31" s="429"/>
      <c r="H31" s="422"/>
      <c r="I31" s="423"/>
      <c r="J31" s="429"/>
      <c r="K31" s="422"/>
      <c r="L31" s="423"/>
      <c r="M31" s="424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8" ht="17.100000000000001" customHeight="1">
      <c r="A32" s="442"/>
      <c r="B32" s="437"/>
      <c r="C32" s="438"/>
      <c r="D32" s="110" t="s">
        <v>99</v>
      </c>
      <c r="E32" s="65"/>
      <c r="F32" s="66"/>
      <c r="G32" s="67" t="s">
        <v>174</v>
      </c>
      <c r="H32" s="65"/>
      <c r="I32" s="66"/>
      <c r="J32" s="67" t="s">
        <v>174</v>
      </c>
      <c r="K32" s="65"/>
      <c r="L32" s="66"/>
      <c r="M32" s="68" t="s">
        <v>174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7.100000000000001" customHeight="1">
      <c r="A33" s="442"/>
      <c r="B33" s="221" t="s">
        <v>203</v>
      </c>
      <c r="C33" s="394"/>
      <c r="D33" s="395"/>
      <c r="E33" s="82"/>
      <c r="F33" s="72"/>
      <c r="G33" s="73" t="s">
        <v>146</v>
      </c>
      <c r="H33" s="82"/>
      <c r="I33" s="72"/>
      <c r="J33" s="73" t="s">
        <v>146</v>
      </c>
      <c r="K33" s="82"/>
      <c r="L33" s="72"/>
      <c r="M33" s="74" t="s">
        <v>146</v>
      </c>
      <c r="O33" s="69">
        <v>65</v>
      </c>
      <c r="P33" s="69">
        <v>60</v>
      </c>
      <c r="Q33" s="69">
        <v>55</v>
      </c>
      <c r="R33" s="69">
        <v>50</v>
      </c>
      <c r="S33" s="70"/>
      <c r="T33" s="70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7.100000000000001" customHeight="1">
      <c r="A34" s="442"/>
      <c r="B34" s="396" t="s">
        <v>204</v>
      </c>
      <c r="C34" s="400"/>
      <c r="D34" s="400"/>
      <c r="E34" s="71"/>
      <c r="F34" s="72"/>
      <c r="G34" s="73" t="s">
        <v>174</v>
      </c>
      <c r="H34" s="71"/>
      <c r="I34" s="72"/>
      <c r="J34" s="73" t="s">
        <v>174</v>
      </c>
      <c r="K34" s="71"/>
      <c r="L34" s="72"/>
      <c r="M34" s="74" t="s">
        <v>174</v>
      </c>
      <c r="O34" s="26">
        <v>175</v>
      </c>
      <c r="P34" s="26">
        <v>185</v>
      </c>
      <c r="Q34" s="26">
        <v>200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32" ht="17.100000000000001" customHeight="1">
      <c r="A35" s="442"/>
      <c r="B35" s="400" t="s">
        <v>52</v>
      </c>
      <c r="C35" s="400"/>
      <c r="D35" s="400"/>
      <c r="E35" s="317"/>
      <c r="F35" s="318"/>
      <c r="G35" s="318"/>
      <c r="H35" s="317"/>
      <c r="I35" s="318"/>
      <c r="J35" s="318"/>
      <c r="K35" s="317"/>
      <c r="L35" s="318"/>
      <c r="M35" s="319"/>
      <c r="O35" s="26" t="s">
        <v>121</v>
      </c>
      <c r="P35" s="26" t="s">
        <v>76</v>
      </c>
      <c r="Q35" s="26" t="s">
        <v>77</v>
      </c>
      <c r="R35" s="26" t="s">
        <v>78</v>
      </c>
      <c r="S35" s="26" t="s">
        <v>79</v>
      </c>
      <c r="T35" s="26" t="s">
        <v>80</v>
      </c>
      <c r="U35" s="26" t="s">
        <v>81</v>
      </c>
      <c r="V35" s="26" t="s">
        <v>82</v>
      </c>
      <c r="W35" s="26" t="s">
        <v>83</v>
      </c>
      <c r="X35" s="26" t="s">
        <v>84</v>
      </c>
      <c r="Y35" s="26" t="s">
        <v>85</v>
      </c>
      <c r="Z35" s="26"/>
      <c r="AA35" s="26"/>
    </row>
    <row r="36" spans="1:32" ht="17.100000000000001" customHeight="1">
      <c r="A36" s="442"/>
      <c r="B36" s="316"/>
      <c r="C36" s="316"/>
      <c r="D36" s="316"/>
      <c r="E36" s="317"/>
      <c r="F36" s="318"/>
      <c r="G36" s="318"/>
      <c r="H36" s="318"/>
      <c r="I36" s="318"/>
      <c r="J36" s="318"/>
      <c r="K36" s="318"/>
      <c r="L36" s="318"/>
      <c r="M36" s="319"/>
      <c r="O36" s="26" t="s">
        <v>112</v>
      </c>
      <c r="P36" s="26" t="s">
        <v>111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2" ht="17.100000000000001" customHeight="1">
      <c r="A37" s="442"/>
      <c r="B37" s="316"/>
      <c r="C37" s="316"/>
      <c r="D37" s="316"/>
      <c r="E37" s="317"/>
      <c r="F37" s="318"/>
      <c r="G37" s="318"/>
      <c r="H37" s="318"/>
      <c r="I37" s="318"/>
      <c r="J37" s="318"/>
      <c r="K37" s="318"/>
      <c r="L37" s="318"/>
      <c r="M37" s="319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32" ht="17.100000000000001" customHeight="1" thickBot="1">
      <c r="A38" s="443"/>
      <c r="B38" s="431" t="s">
        <v>55</v>
      </c>
      <c r="C38" s="432"/>
      <c r="D38" s="75"/>
      <c r="E38" s="397"/>
      <c r="F38" s="397"/>
      <c r="G38" s="398"/>
      <c r="H38" s="397"/>
      <c r="I38" s="397"/>
      <c r="J38" s="398"/>
      <c r="K38" s="397"/>
      <c r="L38" s="397"/>
      <c r="M38" s="421"/>
      <c r="O38" s="62" t="s">
        <v>69</v>
      </c>
      <c r="P38" s="62" t="s">
        <v>71</v>
      </c>
      <c r="Q38" s="26" t="s">
        <v>208</v>
      </c>
      <c r="R38" s="62" t="s">
        <v>65</v>
      </c>
      <c r="S38" s="62" t="s">
        <v>67</v>
      </c>
      <c r="T38" s="26"/>
      <c r="U38" s="26"/>
      <c r="V38" s="26"/>
      <c r="W38" s="26"/>
      <c r="X38" s="26"/>
      <c r="Y38" s="26"/>
      <c r="Z38" s="26"/>
      <c r="AA38" s="26"/>
    </row>
    <row r="39" spans="1:32" ht="17.100000000000001" customHeight="1">
      <c r="A39" s="194" t="s">
        <v>57</v>
      </c>
      <c r="B39" s="406" t="s">
        <v>155</v>
      </c>
      <c r="C39" s="406"/>
      <c r="D39" s="406"/>
      <c r="E39" s="407"/>
      <c r="F39" s="408"/>
      <c r="G39" s="408"/>
      <c r="H39" s="407"/>
      <c r="I39" s="408"/>
      <c r="J39" s="408"/>
      <c r="K39" s="407"/>
      <c r="L39" s="408"/>
      <c r="M39" s="409"/>
      <c r="O39" s="62" t="s">
        <v>60</v>
      </c>
      <c r="P39" s="62" t="s">
        <v>6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7.100000000000001" customHeight="1">
      <c r="A40" s="195"/>
      <c r="B40" s="410"/>
      <c r="C40" s="411"/>
      <c r="D40" s="412"/>
      <c r="E40" s="317"/>
      <c r="F40" s="318"/>
      <c r="G40" s="318"/>
      <c r="H40" s="317"/>
      <c r="I40" s="318"/>
      <c r="J40" s="318"/>
      <c r="K40" s="317"/>
      <c r="L40" s="318"/>
      <c r="M40" s="319"/>
      <c r="O40" s="26" t="s">
        <v>156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32" ht="17.100000000000001" customHeight="1" thickBot="1">
      <c r="A41" s="345"/>
      <c r="B41" s="413"/>
      <c r="C41" s="414"/>
      <c r="D41" s="415"/>
      <c r="E41" s="398"/>
      <c r="F41" s="404"/>
      <c r="G41" s="404"/>
      <c r="H41" s="398"/>
      <c r="I41" s="404"/>
      <c r="J41" s="404"/>
      <c r="K41" s="398"/>
      <c r="L41" s="404"/>
      <c r="M41" s="40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7.100000000000001" customHeight="1">
      <c r="A42" s="401" t="s">
        <v>97</v>
      </c>
      <c r="B42" s="336"/>
      <c r="C42" s="337"/>
      <c r="D42" s="338"/>
      <c r="E42" s="336"/>
      <c r="F42" s="337"/>
      <c r="G42" s="338"/>
      <c r="H42" s="336"/>
      <c r="I42" s="337"/>
      <c r="J42" s="338"/>
      <c r="K42" s="336"/>
      <c r="L42" s="337"/>
      <c r="M42" s="347"/>
    </row>
    <row r="43" spans="1:32" ht="17.100000000000001" customHeight="1">
      <c r="A43" s="402"/>
      <c r="B43" s="339"/>
      <c r="C43" s="340"/>
      <c r="D43" s="341"/>
      <c r="E43" s="339"/>
      <c r="F43" s="340"/>
      <c r="G43" s="341"/>
      <c r="H43" s="339"/>
      <c r="I43" s="340"/>
      <c r="J43" s="341"/>
      <c r="K43" s="339"/>
      <c r="L43" s="340"/>
      <c r="M43" s="348"/>
    </row>
    <row r="44" spans="1:32" ht="17.100000000000001" customHeight="1">
      <c r="A44" s="402"/>
      <c r="B44" s="339"/>
      <c r="C44" s="340"/>
      <c r="D44" s="341"/>
      <c r="E44" s="339"/>
      <c r="F44" s="340"/>
      <c r="G44" s="341"/>
      <c r="H44" s="339"/>
      <c r="I44" s="340"/>
      <c r="J44" s="341"/>
      <c r="K44" s="339"/>
      <c r="L44" s="340"/>
      <c r="M44" s="348"/>
    </row>
    <row r="45" spans="1:32" ht="17.100000000000001" customHeight="1" thickBot="1">
      <c r="A45" s="403"/>
      <c r="B45" s="342"/>
      <c r="C45" s="343"/>
      <c r="D45" s="344"/>
      <c r="E45" s="342"/>
      <c r="F45" s="343"/>
      <c r="G45" s="344"/>
      <c r="H45" s="342"/>
      <c r="I45" s="343"/>
      <c r="J45" s="344"/>
      <c r="K45" s="342"/>
      <c r="L45" s="343"/>
      <c r="M45" s="349"/>
    </row>
    <row r="46" spans="1:32" ht="15" customHeight="1">
      <c r="A46" s="311" t="s">
        <v>202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2" t="str">
        <f>作成依頼票!$R$33</f>
        <v>(2018年1月作成ver.1.1)</v>
      </c>
      <c r="L46" s="312"/>
      <c r="M46" s="312"/>
    </row>
    <row r="47" spans="1:32" ht="13.5" customHeight="1">
      <c r="L47" s="76"/>
      <c r="M47" s="7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32" ht="13.5" customHeight="1">
      <c r="L48" s="76"/>
      <c r="M48" s="76"/>
    </row>
    <row r="49" spans="3:11" ht="13.5" customHeight="1">
      <c r="C49" s="77"/>
      <c r="D49" s="77"/>
      <c r="E49" s="79"/>
      <c r="H49" s="79"/>
      <c r="K49" s="79"/>
    </row>
    <row r="50" spans="3:11" ht="13.5" customHeight="1">
      <c r="C50" s="77"/>
      <c r="D50" s="77"/>
      <c r="E50" s="79"/>
    </row>
    <row r="51" spans="3:11" ht="13.5" customHeight="1">
      <c r="C51" s="77"/>
      <c r="D51" s="77"/>
      <c r="E51" s="79"/>
    </row>
    <row r="52" spans="3:11" ht="13.5" customHeight="1">
      <c r="C52" s="77"/>
      <c r="D52" s="77"/>
      <c r="E52" s="79"/>
    </row>
    <row r="53" spans="3:11" ht="13.5" customHeight="1">
      <c r="C53" s="77"/>
      <c r="D53" s="77"/>
      <c r="E53" s="79"/>
    </row>
    <row r="54" spans="3:11" ht="13.5" customHeight="1">
      <c r="C54" s="77"/>
      <c r="D54" s="77"/>
      <c r="E54" s="79"/>
    </row>
    <row r="55" spans="3:11" ht="13.5" customHeight="1">
      <c r="C55" s="77"/>
      <c r="D55" s="77"/>
      <c r="E55" s="79"/>
    </row>
    <row r="56" spans="3:11" ht="13.5" customHeight="1">
      <c r="C56" s="77"/>
      <c r="D56" s="77"/>
      <c r="E56" s="79"/>
    </row>
    <row r="57" spans="3:11" ht="13.5" customHeight="1">
      <c r="C57" s="77"/>
      <c r="D57" s="77"/>
      <c r="E57" s="79"/>
    </row>
    <row r="58" spans="3:11" ht="13.5" customHeight="1">
      <c r="C58" s="77"/>
      <c r="D58" s="77"/>
      <c r="E58" s="79"/>
    </row>
    <row r="59" spans="3:11">
      <c r="C59" s="77"/>
      <c r="D59" s="77"/>
      <c r="E59" s="79"/>
    </row>
    <row r="60" spans="3:11">
      <c r="C60" s="77"/>
      <c r="D60" s="77"/>
      <c r="E60" s="79"/>
    </row>
    <row r="61" spans="3:11">
      <c r="C61" s="77"/>
      <c r="D61" s="77"/>
      <c r="E61" s="79"/>
    </row>
    <row r="62" spans="3:11">
      <c r="C62" s="77"/>
      <c r="D62" s="77"/>
      <c r="E62" s="79"/>
    </row>
    <row r="63" spans="3:11">
      <c r="C63" s="77"/>
      <c r="D63" s="77"/>
      <c r="E63" s="79"/>
    </row>
    <row r="64" spans="3:11">
      <c r="C64" s="77"/>
      <c r="D64" s="77"/>
      <c r="E64" s="79"/>
    </row>
    <row r="65" spans="3:5">
      <c r="C65" s="77"/>
      <c r="D65" s="77"/>
      <c r="E65" s="79"/>
    </row>
    <row r="66" spans="3:5">
      <c r="C66" s="77"/>
      <c r="D66" s="77"/>
      <c r="E66" s="79"/>
    </row>
    <row r="67" spans="3:5">
      <c r="C67" s="77"/>
      <c r="D67" s="77"/>
      <c r="E67" s="79"/>
    </row>
    <row r="68" spans="3:5">
      <c r="C68" s="77"/>
      <c r="D68" s="77"/>
      <c r="E68" s="79"/>
    </row>
    <row r="69" spans="3:5">
      <c r="C69" s="77"/>
      <c r="D69" s="77"/>
      <c r="E69" s="79"/>
    </row>
    <row r="70" spans="3:5">
      <c r="C70" s="77"/>
      <c r="D70" s="77"/>
      <c r="E70" s="79"/>
    </row>
    <row r="71" spans="3:5">
      <c r="C71" s="77"/>
      <c r="D71" s="77"/>
      <c r="E71" s="79"/>
    </row>
    <row r="72" spans="3:5">
      <c r="C72" s="77"/>
      <c r="D72" s="77"/>
      <c r="E72" s="79"/>
    </row>
    <row r="73" spans="3:5">
      <c r="C73" s="77"/>
      <c r="D73" s="77"/>
      <c r="E73" s="79"/>
    </row>
    <row r="74" spans="3:5">
      <c r="C74" s="77"/>
      <c r="D74" s="77"/>
      <c r="E74" s="79"/>
    </row>
    <row r="75" spans="3:5">
      <c r="C75" s="77"/>
      <c r="D75" s="77"/>
      <c r="E75" s="79"/>
    </row>
    <row r="76" spans="3:5">
      <c r="C76" s="77"/>
      <c r="D76" s="77"/>
      <c r="E76" s="79"/>
    </row>
    <row r="77" spans="3:5">
      <c r="C77" s="77"/>
      <c r="D77" s="77"/>
      <c r="E77" s="79"/>
    </row>
    <row r="78" spans="3:5">
      <c r="C78" s="77"/>
      <c r="D78" s="77"/>
      <c r="E78" s="79"/>
    </row>
    <row r="79" spans="3:5">
      <c r="C79" s="77"/>
      <c r="D79" s="77"/>
      <c r="E79" s="79"/>
    </row>
    <row r="80" spans="3:5">
      <c r="C80" s="77"/>
      <c r="D80" s="77"/>
      <c r="E80" s="79"/>
    </row>
    <row r="81" spans="3:5">
      <c r="C81" s="77"/>
      <c r="D81" s="77"/>
      <c r="E81" s="79"/>
    </row>
    <row r="82" spans="3:5">
      <c r="C82" s="77"/>
      <c r="D82" s="77"/>
      <c r="E82" s="79"/>
    </row>
    <row r="83" spans="3:5">
      <c r="C83" s="77"/>
      <c r="D83" s="77"/>
      <c r="E83" s="79"/>
    </row>
    <row r="84" spans="3:5">
      <c r="C84" s="77"/>
      <c r="D84" s="77"/>
      <c r="E84" s="77"/>
    </row>
    <row r="85" spans="3:5">
      <c r="C85" s="83"/>
      <c r="D85" s="84"/>
      <c r="E85" s="77"/>
    </row>
  </sheetData>
  <sheetProtection password="CC7D" sheet="1" objects="1" scenarios="1"/>
  <mergeCells count="120">
    <mergeCell ref="A46:J46"/>
    <mergeCell ref="K46:M46"/>
    <mergeCell ref="A1:M1"/>
    <mergeCell ref="A2:M2"/>
    <mergeCell ref="A6:C6"/>
    <mergeCell ref="E24:G24"/>
    <mergeCell ref="H24:J24"/>
    <mergeCell ref="K24:M24"/>
    <mergeCell ref="B22:D22"/>
    <mergeCell ref="E22:G22"/>
    <mergeCell ref="H22:J22"/>
    <mergeCell ref="K22:M22"/>
    <mergeCell ref="B23:D23"/>
    <mergeCell ref="E23:G23"/>
    <mergeCell ref="B24:D24"/>
    <mergeCell ref="A19:A24"/>
    <mergeCell ref="H18:J18"/>
    <mergeCell ref="K18:M18"/>
    <mergeCell ref="C18:D18"/>
    <mergeCell ref="E18:G18"/>
    <mergeCell ref="B20:D20"/>
    <mergeCell ref="E20:G20"/>
    <mergeCell ref="E16:G16"/>
    <mergeCell ref="H16:J16"/>
    <mergeCell ref="B42:D45"/>
    <mergeCell ref="E42:G45"/>
    <mergeCell ref="H42:J45"/>
    <mergeCell ref="K42:M45"/>
    <mergeCell ref="A42:A45"/>
    <mergeCell ref="H40:J40"/>
    <mergeCell ref="K40:M40"/>
    <mergeCell ref="B41:D41"/>
    <mergeCell ref="E41:G41"/>
    <mergeCell ref="H41:J41"/>
    <mergeCell ref="K41:M41"/>
    <mergeCell ref="B40:D40"/>
    <mergeCell ref="E40:G40"/>
    <mergeCell ref="A39:A41"/>
    <mergeCell ref="B39:D39"/>
    <mergeCell ref="E39:G39"/>
    <mergeCell ref="H39:J39"/>
    <mergeCell ref="K39:M39"/>
    <mergeCell ref="A25:A38"/>
    <mergeCell ref="B36:D36"/>
    <mergeCell ref="E36:G36"/>
    <mergeCell ref="H36:J36"/>
    <mergeCell ref="K36:M36"/>
    <mergeCell ref="B35:D35"/>
    <mergeCell ref="E35:G35"/>
    <mergeCell ref="H35:J35"/>
    <mergeCell ref="K35:M35"/>
    <mergeCell ref="B33:D33"/>
    <mergeCell ref="E30:G30"/>
    <mergeCell ref="H30:J30"/>
    <mergeCell ref="K30:M30"/>
    <mergeCell ref="E31:G31"/>
    <mergeCell ref="B26:D26"/>
    <mergeCell ref="E28:G28"/>
    <mergeCell ref="H28:J28"/>
    <mergeCell ref="K28:M28"/>
    <mergeCell ref="H31:J31"/>
    <mergeCell ref="K31:M31"/>
    <mergeCell ref="B27:C32"/>
    <mergeCell ref="B34:D34"/>
    <mergeCell ref="B37:D37"/>
    <mergeCell ref="K20:M20"/>
    <mergeCell ref="B13:B15"/>
    <mergeCell ref="H20:J20"/>
    <mergeCell ref="B38:C38"/>
    <mergeCell ref="E38:G38"/>
    <mergeCell ref="H38:J38"/>
    <mergeCell ref="K38:M38"/>
    <mergeCell ref="H26:J26"/>
    <mergeCell ref="K26:M26"/>
    <mergeCell ref="B25:D25"/>
    <mergeCell ref="E25:G25"/>
    <mergeCell ref="H25:J25"/>
    <mergeCell ref="K25:M25"/>
    <mergeCell ref="E26:G26"/>
    <mergeCell ref="E37:G37"/>
    <mergeCell ref="H37:J37"/>
    <mergeCell ref="K37:M37"/>
    <mergeCell ref="K16:M16"/>
    <mergeCell ref="B19:D19"/>
    <mergeCell ref="E19:G19"/>
    <mergeCell ref="H19:J19"/>
    <mergeCell ref="K19:M19"/>
    <mergeCell ref="A7:C7"/>
    <mergeCell ref="C13:D15"/>
    <mergeCell ref="E13:G15"/>
    <mergeCell ref="H13:J15"/>
    <mergeCell ref="K17:M17"/>
    <mergeCell ref="C17:D17"/>
    <mergeCell ref="E17:G17"/>
    <mergeCell ref="H17:J17"/>
    <mergeCell ref="K12:M12"/>
    <mergeCell ref="A5:C5"/>
    <mergeCell ref="A8:C9"/>
    <mergeCell ref="D8:M9"/>
    <mergeCell ref="A3:M3"/>
    <mergeCell ref="E27:G27"/>
    <mergeCell ref="H27:J27"/>
    <mergeCell ref="K27:M27"/>
    <mergeCell ref="E11:G11"/>
    <mergeCell ref="H11:J11"/>
    <mergeCell ref="K11:M11"/>
    <mergeCell ref="C12:D12"/>
    <mergeCell ref="E12:G12"/>
    <mergeCell ref="H12:J12"/>
    <mergeCell ref="A10:D10"/>
    <mergeCell ref="A11:A18"/>
    <mergeCell ref="C11:D11"/>
    <mergeCell ref="K13:M15"/>
    <mergeCell ref="C16:D16"/>
    <mergeCell ref="B21:D21"/>
    <mergeCell ref="E21:G21"/>
    <mergeCell ref="H21:J21"/>
    <mergeCell ref="H23:J23"/>
    <mergeCell ref="K23:M23"/>
    <mergeCell ref="K21:M21"/>
  </mergeCells>
  <phoneticPr fontId="2"/>
  <conditionalFormatting sqref="E12:M15">
    <cfRule type="cellIs" dxfId="17" priority="44" operator="notEqual">
      <formula>""</formula>
    </cfRule>
  </conditionalFormatting>
  <conditionalFormatting sqref="E11:M11">
    <cfRule type="cellIs" dxfId="16" priority="7" operator="notEqual">
      <formula>""</formula>
    </cfRule>
  </conditionalFormatting>
  <conditionalFormatting sqref="E19:M19">
    <cfRule type="cellIs" dxfId="15" priority="2" operator="notEqual">
      <formula>""</formula>
    </cfRule>
  </conditionalFormatting>
  <conditionalFormatting sqref="E25:M25">
    <cfRule type="cellIs" dxfId="14" priority="1" operator="notEqual">
      <formula>""</formula>
    </cfRule>
  </conditionalFormatting>
  <conditionalFormatting sqref="E22:M24">
    <cfRule type="cellIs" dxfId="13" priority="4" operator="notEqual">
      <formula>""</formula>
    </cfRule>
  </conditionalFormatting>
  <conditionalFormatting sqref="E20:M21">
    <cfRule type="cellIs" dxfId="12" priority="3" operator="notEqual">
      <formula>""</formula>
    </cfRule>
  </conditionalFormatting>
  <dataValidations count="23">
    <dataValidation allowBlank="1" showInputMessage="1" sqref="G33 M33:M34 J33 J34:K34 E34 G34:H34 E29:M29 E32:M32"/>
    <dataValidation type="list" allowBlank="1" showInputMessage="1" sqref="E38:M38">
      <formula1>$R$38:$T$38</formula1>
    </dataValidation>
    <dataValidation type="list" errorStyle="information" allowBlank="1" showInputMessage="1" promptTitle="リスト入力" sqref="E35:M35">
      <formula1>$O$35:$Z$35</formula1>
    </dataValidation>
    <dataValidation type="list" allowBlank="1" showInputMessage="1" sqref="E39:M40">
      <formula1>$O$39:$Q$39</formula1>
    </dataValidation>
    <dataValidation type="list" allowBlank="1" showInputMessage="1" error="入力ミス" sqref="E23:M23">
      <formula1>$O$23:$T$23</formula1>
    </dataValidation>
    <dataValidation type="list" allowBlank="1" showInputMessage="1" sqref="E24:M24">
      <formula1>$O$24:$U$24</formula1>
    </dataValidation>
    <dataValidation type="list" allowBlank="1" showInputMessage="1" error="入力ミス" sqref="E17:M17">
      <formula1>$O$17:$R$17</formula1>
    </dataValidation>
    <dataValidation type="list" allowBlank="1" error="入力ミス" prompt="_x000a_" sqref="E12:M12">
      <formula1>$O$12:$R$12</formula1>
    </dataValidation>
    <dataValidation type="list" allowBlank="1" showInputMessage="1" sqref="F33 I33 L33">
      <formula1>$O$33:$S$33</formula1>
    </dataValidation>
    <dataValidation type="list" allowBlank="1" showInputMessage="1" sqref="D38">
      <formula1>$O$38:$Q$38</formula1>
    </dataValidation>
    <dataValidation type="list" allowBlank="1" error="入力ミス_x000a_" prompt="リストから選択してください" sqref="E18:M18">
      <formula1>$O$18:$Q$18</formula1>
    </dataValidation>
    <dataValidation type="list" allowBlank="1" showInputMessage="1" sqref="B40:D40">
      <formula1>$O$40:$P$40</formula1>
    </dataValidation>
    <dataValidation type="list" allowBlank="1" showInputMessage="1" sqref="B36:D37">
      <formula1>$O$36:$R$36</formula1>
    </dataValidation>
    <dataValidation type="list" allowBlank="1" showInputMessage="1" sqref="F34 I34 L34">
      <formula1>$O$34:$R$34</formula1>
    </dataValidation>
    <dataValidation type="list" allowBlank="1" showInputMessage="1" sqref="E27:M27 E30:M30">
      <formula1>$O$27:$AB$27</formula1>
    </dataValidation>
    <dataValidation type="list" allowBlank="1" showInputMessage="1" sqref="E25:M25">
      <formula1>$O$25:$T$25</formula1>
    </dataValidation>
    <dataValidation type="list" allowBlank="1" showInputMessage="1" sqref="E20:M20">
      <formula1>$O$20:$AC$20</formula1>
    </dataValidation>
    <dataValidation type="list" allowBlank="1" showInputMessage="1" sqref="E28:M28 E31:M31">
      <formula1>$O$28:$T$28</formula1>
    </dataValidation>
    <dataValidation type="list" allowBlank="1" showInputMessage="1" sqref="E21:M21">
      <formula1>$O$21:$AF$21</formula1>
    </dataValidation>
    <dataValidation type="list" allowBlank="1" showInputMessage="1" sqref="E41:M41">
      <formula1>$O$39:$P$39</formula1>
    </dataValidation>
    <dataValidation type="list" errorStyle="information" allowBlank="1" showInputMessage="1" error="入力ミス" prompt="リスト又は手入力して下さい" sqref="E22:M22">
      <formula1>$O$22:$T$22</formula1>
    </dataValidation>
    <dataValidation type="list" allowBlank="1" showInputMessage="1" sqref="E26:M26">
      <formula1>$O$26:$R$26</formula1>
    </dataValidation>
    <dataValidation type="list" allowBlank="1" showInputMessage="1" error="入力ミス" sqref="E19:M19">
      <formula1>$O$19:$U$19</formula1>
    </dataValidation>
  </dataValidations>
  <printOptions horizontalCentered="1" verticalCentered="1"/>
  <pageMargins left="0.39370078740157483" right="0.39370078740157483" top="0.27559055118110237" bottom="0.27559055118110237" header="0.27559055118110237" footer="0.27559055118110237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L85"/>
  <sheetViews>
    <sheetView topLeftCell="A30" workbookViewId="0">
      <selection activeCell="K46" sqref="A1:M46"/>
    </sheetView>
  </sheetViews>
  <sheetFormatPr defaultRowHeight="13.5"/>
  <cols>
    <col min="1" max="2" width="3.125" style="39" customWidth="1"/>
    <col min="3" max="3" width="15.625" style="39" customWidth="1"/>
    <col min="4" max="4" width="10.625" style="39" customWidth="1"/>
    <col min="5" max="13" width="6.625" style="39" customWidth="1"/>
    <col min="14" max="14" width="9" style="39"/>
    <col min="15" max="15" width="25.125" style="26" bestFit="1" customWidth="1"/>
    <col min="16" max="16" width="16.125" style="26" bestFit="1" customWidth="1"/>
    <col min="17" max="17" width="17.75" style="26" bestFit="1" customWidth="1"/>
    <col min="18" max="18" width="14.625" style="26" customWidth="1"/>
    <col min="19" max="19" width="22.5" style="26" bestFit="1" customWidth="1"/>
    <col min="20" max="20" width="17.875" style="26" customWidth="1"/>
    <col min="21" max="22" width="15" style="26" customWidth="1"/>
    <col min="23" max="24" width="8" style="26" customWidth="1"/>
    <col min="25" max="26" width="9.625" style="26" customWidth="1"/>
    <col min="27" max="27" width="7.875" style="26" customWidth="1"/>
    <col min="28" max="29" width="3.5" style="26" bestFit="1" customWidth="1"/>
    <col min="30" max="31" width="4.5" style="26" bestFit="1" customWidth="1"/>
    <col min="32" max="32" width="9" style="26" customWidth="1"/>
    <col min="33" max="16384" width="9" style="39"/>
  </cols>
  <sheetData>
    <row r="1" spans="1:32" ht="30" customHeight="1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32" ht="24.95" customHeight="1">
      <c r="A2" s="416" t="s">
        <v>200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AB2" s="39"/>
      <c r="AC2" s="39"/>
      <c r="AD2" s="39"/>
      <c r="AE2" s="39"/>
      <c r="AF2" s="39"/>
    </row>
    <row r="3" spans="1:32" ht="20.100000000000001" customHeight="1">
      <c r="A3" s="309" t="s">
        <v>196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s="21" customFormat="1" ht="35.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32" s="44" customFormat="1" ht="20.100000000000001" customHeight="1" thickBot="1">
      <c r="A5" s="308">
        <v>3</v>
      </c>
      <c r="B5" s="308"/>
      <c r="C5" s="308"/>
      <c r="D5" s="85" t="str">
        <f>IF(作成依頼票!$E$7="","",作成依頼票!$E$7)</f>
        <v/>
      </c>
      <c r="E5" s="81" t="s">
        <v>102</v>
      </c>
      <c r="F5" s="41"/>
      <c r="G5" s="41"/>
      <c r="H5" s="42"/>
      <c r="I5" s="43"/>
      <c r="J5" s="43"/>
      <c r="K5" s="43"/>
      <c r="L5" s="43"/>
      <c r="M5" s="4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32" ht="20.100000000000001" customHeight="1" thickBot="1">
      <c r="A6" s="439" t="s">
        <v>124</v>
      </c>
      <c r="B6" s="440"/>
      <c r="C6" s="441"/>
      <c r="D6" s="46" t="str">
        <f>IF(作成依頼票!$M$6="","",作成依頼票!$M$6)</f>
        <v/>
      </c>
      <c r="E6" s="47" t="str">
        <f>IF(作成依頼票!$Q$6="","",作成依頼票!$Q$6)</f>
        <v/>
      </c>
      <c r="F6" s="48" t="str">
        <f>IF(作成依頼票!$T$6="","",作成依頼票!$T$6)</f>
        <v/>
      </c>
      <c r="G6" s="38"/>
      <c r="H6" s="38"/>
      <c r="I6" s="38"/>
      <c r="J6" s="38"/>
      <c r="K6" s="38"/>
      <c r="O6" s="50"/>
      <c r="P6" s="51"/>
      <c r="AB6" s="39"/>
      <c r="AC6" s="39"/>
      <c r="AD6" s="39"/>
      <c r="AE6" s="39"/>
      <c r="AF6" s="39"/>
    </row>
    <row r="7" spans="1:32" ht="20.100000000000001" customHeight="1" thickBot="1">
      <c r="A7" s="313" t="s">
        <v>136</v>
      </c>
      <c r="B7" s="314"/>
      <c r="C7" s="315"/>
      <c r="D7" s="46" t="str">
        <f>IF(作成依頼票!$E$15="","",作成依頼票!$E$15)</f>
        <v/>
      </c>
      <c r="E7" s="47" t="str">
        <f>IF(作成依頼票!$H$15="","",作成依頼票!H$15)</f>
        <v/>
      </c>
      <c r="F7" s="48" t="str">
        <f>IF(作成依頼票!$J$15="","",作成依頼票!$J$15)</f>
        <v/>
      </c>
      <c r="G7" s="52"/>
      <c r="H7" s="53"/>
      <c r="I7" s="53"/>
      <c r="J7" s="53"/>
      <c r="K7" s="53"/>
      <c r="L7" s="49" t="str">
        <f>IF($F$10="","",配合2頁!$L$7+1)</f>
        <v/>
      </c>
      <c r="M7" s="20" t="str">
        <f>IF($L$7&lt;=MAX(作成依頼票!$U$5),MAX(作成依頼票!$U$5),"")</f>
        <v/>
      </c>
      <c r="AB7" s="39"/>
      <c r="AC7" s="39"/>
      <c r="AD7" s="39"/>
      <c r="AE7" s="39"/>
      <c r="AF7" s="39"/>
    </row>
    <row r="8" spans="1:32" ht="17.100000000000001" customHeight="1">
      <c r="A8" s="356" t="s">
        <v>101</v>
      </c>
      <c r="B8" s="357"/>
      <c r="C8" s="358"/>
      <c r="D8" s="350" t="str">
        <f>IF(作成依頼票!$E$25="","",作成依頼票!$E$25)</f>
        <v/>
      </c>
      <c r="E8" s="351"/>
      <c r="F8" s="351"/>
      <c r="G8" s="351"/>
      <c r="H8" s="351"/>
      <c r="I8" s="351"/>
      <c r="J8" s="351"/>
      <c r="K8" s="351"/>
      <c r="L8" s="351"/>
      <c r="M8" s="352"/>
    </row>
    <row r="9" spans="1:32" ht="17.100000000000001" customHeight="1" thickBot="1">
      <c r="A9" s="359"/>
      <c r="B9" s="360"/>
      <c r="C9" s="361"/>
      <c r="D9" s="353"/>
      <c r="E9" s="354"/>
      <c r="F9" s="354"/>
      <c r="G9" s="354"/>
      <c r="H9" s="354"/>
      <c r="I9" s="354"/>
      <c r="J9" s="354"/>
      <c r="K9" s="354"/>
      <c r="L9" s="354"/>
      <c r="M9" s="355"/>
    </row>
    <row r="10" spans="1:32" ht="17.100000000000001" customHeight="1">
      <c r="A10" s="375" t="s">
        <v>13</v>
      </c>
      <c r="B10" s="376"/>
      <c r="C10" s="376"/>
      <c r="D10" s="376"/>
      <c r="E10" s="54"/>
      <c r="F10" s="58" t="str">
        <f>IF(配合2頁!$L$10="","",IF($E$20="","",配合2頁!$L$10+1))</f>
        <v/>
      </c>
      <c r="G10" s="55"/>
      <c r="H10" s="56"/>
      <c r="I10" s="58" t="str">
        <f>IF($F10="","",IF(H20="","",F10+1))</f>
        <v/>
      </c>
      <c r="J10" s="57"/>
      <c r="K10" s="56"/>
      <c r="L10" s="58" t="str">
        <f>IF($I10="","",IF(K20="","",I10+1))</f>
        <v/>
      </c>
      <c r="M10" s="5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ht="35.1" customHeight="1">
      <c r="A11" s="324" t="s">
        <v>15</v>
      </c>
      <c r="B11" s="60" t="s">
        <v>16</v>
      </c>
      <c r="C11" s="327" t="s">
        <v>17</v>
      </c>
      <c r="D11" s="327"/>
      <c r="E11" s="328"/>
      <c r="F11" s="328"/>
      <c r="G11" s="329"/>
      <c r="H11" s="330"/>
      <c r="I11" s="330"/>
      <c r="J11" s="330"/>
      <c r="K11" s="330"/>
      <c r="L11" s="330"/>
      <c r="M11" s="331"/>
      <c r="AB11" s="39"/>
      <c r="AC11" s="39"/>
      <c r="AD11" s="39"/>
      <c r="AE11" s="39"/>
      <c r="AF11" s="39"/>
    </row>
    <row r="12" spans="1:32" ht="17.100000000000001" customHeight="1">
      <c r="A12" s="325"/>
      <c r="B12" s="61" t="s">
        <v>19</v>
      </c>
      <c r="C12" s="332" t="s">
        <v>20</v>
      </c>
      <c r="D12" s="332"/>
      <c r="E12" s="333" t="s">
        <v>14</v>
      </c>
      <c r="F12" s="334"/>
      <c r="G12" s="334"/>
      <c r="H12" s="333" t="s">
        <v>14</v>
      </c>
      <c r="I12" s="334"/>
      <c r="J12" s="334"/>
      <c r="K12" s="333" t="s">
        <v>14</v>
      </c>
      <c r="L12" s="334"/>
      <c r="M12" s="335"/>
      <c r="O12" s="62" t="s">
        <v>14</v>
      </c>
      <c r="P12" s="62" t="s">
        <v>18</v>
      </c>
      <c r="Q12" s="62" t="s">
        <v>21</v>
      </c>
      <c r="R12" s="62" t="s">
        <v>24</v>
      </c>
      <c r="AB12" s="39"/>
      <c r="AC12" s="39"/>
      <c r="AD12" s="39"/>
      <c r="AE12" s="39"/>
      <c r="AF12" s="39"/>
    </row>
    <row r="13" spans="1:32" ht="17.100000000000001" customHeight="1">
      <c r="A13" s="325"/>
      <c r="B13" s="379" t="s">
        <v>22</v>
      </c>
      <c r="C13" s="382" t="s">
        <v>23</v>
      </c>
      <c r="D13" s="383"/>
      <c r="E13" s="388"/>
      <c r="F13" s="362"/>
      <c r="G13" s="389"/>
      <c r="H13" s="362"/>
      <c r="I13" s="362"/>
      <c r="J13" s="389"/>
      <c r="K13" s="362"/>
      <c r="L13" s="362"/>
      <c r="M13" s="363"/>
      <c r="AB13" s="39"/>
      <c r="AC13" s="39"/>
      <c r="AD13" s="39"/>
      <c r="AE13" s="39"/>
      <c r="AF13" s="39"/>
    </row>
    <row r="14" spans="1:32" ht="17.100000000000001" customHeight="1">
      <c r="A14" s="325"/>
      <c r="B14" s="380"/>
      <c r="C14" s="384"/>
      <c r="D14" s="385"/>
      <c r="E14" s="390"/>
      <c r="F14" s="364"/>
      <c r="G14" s="391"/>
      <c r="H14" s="364"/>
      <c r="I14" s="364"/>
      <c r="J14" s="391"/>
      <c r="K14" s="364"/>
      <c r="L14" s="364"/>
      <c r="M14" s="365"/>
      <c r="AB14" s="39"/>
      <c r="AC14" s="39"/>
      <c r="AD14" s="39"/>
      <c r="AE14" s="39"/>
      <c r="AF14" s="39"/>
    </row>
    <row r="15" spans="1:32" ht="17.100000000000001" customHeight="1">
      <c r="A15" s="325"/>
      <c r="B15" s="381"/>
      <c r="C15" s="386"/>
      <c r="D15" s="387"/>
      <c r="E15" s="392"/>
      <c r="F15" s="366"/>
      <c r="G15" s="393"/>
      <c r="H15" s="366"/>
      <c r="I15" s="366"/>
      <c r="J15" s="393"/>
      <c r="K15" s="366"/>
      <c r="L15" s="366"/>
      <c r="M15" s="367"/>
      <c r="AB15" s="39"/>
      <c r="AC15" s="39"/>
      <c r="AD15" s="39"/>
      <c r="AE15" s="39"/>
      <c r="AF15" s="39"/>
    </row>
    <row r="16" spans="1:32" ht="17.100000000000001" customHeight="1">
      <c r="A16" s="325"/>
      <c r="B16" s="61" t="s">
        <v>26</v>
      </c>
      <c r="C16" s="332" t="s">
        <v>172</v>
      </c>
      <c r="D16" s="332"/>
      <c r="E16" s="368"/>
      <c r="F16" s="369"/>
      <c r="G16" s="369"/>
      <c r="H16" s="369"/>
      <c r="I16" s="369"/>
      <c r="J16" s="369"/>
      <c r="K16" s="369"/>
      <c r="L16" s="369"/>
      <c r="M16" s="370"/>
      <c r="AB16" s="39"/>
      <c r="AC16" s="39"/>
      <c r="AD16" s="39"/>
      <c r="AE16" s="39"/>
      <c r="AF16" s="39"/>
    </row>
    <row r="17" spans="1:38" ht="17.100000000000001" customHeight="1">
      <c r="A17" s="325"/>
      <c r="B17" s="61" t="s">
        <v>28</v>
      </c>
      <c r="C17" s="332" t="s">
        <v>29</v>
      </c>
      <c r="D17" s="332"/>
      <c r="E17" s="377"/>
      <c r="F17" s="378"/>
      <c r="G17" s="378"/>
      <c r="H17" s="377"/>
      <c r="I17" s="378"/>
      <c r="J17" s="378"/>
      <c r="K17" s="377"/>
      <c r="L17" s="378"/>
      <c r="M17" s="444"/>
      <c r="O17" s="62" t="s">
        <v>25</v>
      </c>
      <c r="P17" s="62" t="s">
        <v>27</v>
      </c>
      <c r="Q17" s="62" t="s">
        <v>30</v>
      </c>
      <c r="R17" s="62" t="s">
        <v>32</v>
      </c>
      <c r="AB17" s="39"/>
      <c r="AC17" s="39"/>
      <c r="AD17" s="39"/>
      <c r="AE17" s="39"/>
      <c r="AF17" s="39"/>
    </row>
    <row r="18" spans="1:38" ht="17.100000000000001" customHeight="1" thickBot="1">
      <c r="A18" s="325"/>
      <c r="B18" s="61" t="s">
        <v>31</v>
      </c>
      <c r="C18" s="332" t="s">
        <v>34</v>
      </c>
      <c r="D18" s="332"/>
      <c r="E18" s="372"/>
      <c r="F18" s="373"/>
      <c r="G18" s="373"/>
      <c r="H18" s="372"/>
      <c r="I18" s="373"/>
      <c r="J18" s="373"/>
      <c r="K18" s="372"/>
      <c r="L18" s="373"/>
      <c r="M18" s="374"/>
      <c r="O18" s="26">
        <v>3</v>
      </c>
      <c r="P18" s="26">
        <v>6</v>
      </c>
      <c r="AB18" s="39"/>
      <c r="AC18" s="39"/>
      <c r="AD18" s="39"/>
      <c r="AE18" s="39"/>
      <c r="AF18" s="39"/>
    </row>
    <row r="19" spans="1:38" ht="17.100000000000001" customHeight="1">
      <c r="A19" s="194" t="s">
        <v>37</v>
      </c>
      <c r="B19" s="346" t="s">
        <v>38</v>
      </c>
      <c r="C19" s="346"/>
      <c r="D19" s="346"/>
      <c r="E19" s="303"/>
      <c r="F19" s="303"/>
      <c r="G19" s="304"/>
      <c r="H19" s="303"/>
      <c r="I19" s="303"/>
      <c r="J19" s="304"/>
      <c r="K19" s="303"/>
      <c r="L19" s="303"/>
      <c r="M19" s="310"/>
      <c r="O19" s="62" t="s">
        <v>33</v>
      </c>
      <c r="P19" s="62" t="s">
        <v>35</v>
      </c>
      <c r="Q19" s="62" t="s">
        <v>36</v>
      </c>
      <c r="R19" s="62" t="s">
        <v>39</v>
      </c>
      <c r="S19" s="62" t="s">
        <v>152</v>
      </c>
      <c r="T19" s="62" t="s">
        <v>151</v>
      </c>
      <c r="U19" s="26" t="s">
        <v>153</v>
      </c>
      <c r="AB19" s="39"/>
      <c r="AC19" s="39"/>
      <c r="AD19" s="39"/>
      <c r="AE19" s="39"/>
      <c r="AF19" s="39"/>
    </row>
    <row r="20" spans="1:38" ht="17.100000000000001" customHeight="1">
      <c r="A20" s="195"/>
      <c r="B20" s="400" t="s">
        <v>173</v>
      </c>
      <c r="C20" s="400"/>
      <c r="D20" s="400"/>
      <c r="E20" s="305"/>
      <c r="F20" s="305"/>
      <c r="G20" s="305"/>
      <c r="H20" s="449"/>
      <c r="I20" s="450"/>
      <c r="J20" s="399"/>
      <c r="K20" s="305"/>
      <c r="L20" s="305"/>
      <c r="M20" s="430"/>
      <c r="P20" s="26">
        <v>18</v>
      </c>
      <c r="Q20" s="26">
        <v>21</v>
      </c>
      <c r="R20" s="26">
        <v>24</v>
      </c>
      <c r="S20" s="26">
        <v>27</v>
      </c>
      <c r="T20" s="26">
        <v>30</v>
      </c>
      <c r="U20" s="26">
        <v>33</v>
      </c>
      <c r="V20" s="26">
        <v>36</v>
      </c>
      <c r="W20" s="26">
        <v>39</v>
      </c>
      <c r="X20" s="26">
        <v>40</v>
      </c>
      <c r="Y20" s="26">
        <v>42</v>
      </c>
      <c r="Z20" s="26">
        <v>45</v>
      </c>
      <c r="AA20" s="26" t="s">
        <v>148</v>
      </c>
      <c r="AB20" s="26" t="s">
        <v>149</v>
      </c>
      <c r="AD20" s="39"/>
      <c r="AE20" s="39"/>
      <c r="AF20" s="39"/>
    </row>
    <row r="21" spans="1:38" ht="17.100000000000001" customHeight="1">
      <c r="A21" s="195"/>
      <c r="B21" s="396" t="s">
        <v>150</v>
      </c>
      <c r="C21" s="396"/>
      <c r="D21" s="396"/>
      <c r="E21" s="399"/>
      <c r="F21" s="305"/>
      <c r="G21" s="305"/>
      <c r="H21" s="399"/>
      <c r="I21" s="305"/>
      <c r="J21" s="305"/>
      <c r="K21" s="399"/>
      <c r="L21" s="305"/>
      <c r="M21" s="430"/>
      <c r="O21" s="26">
        <v>3</v>
      </c>
      <c r="P21" s="26">
        <v>5</v>
      </c>
      <c r="Q21" s="26">
        <v>8</v>
      </c>
      <c r="R21" s="26">
        <v>10</v>
      </c>
      <c r="S21" s="26">
        <v>12</v>
      </c>
      <c r="T21" s="26">
        <v>15</v>
      </c>
      <c r="U21" s="26">
        <v>18</v>
      </c>
      <c r="V21" s="26">
        <v>21</v>
      </c>
      <c r="W21" s="26">
        <v>23</v>
      </c>
      <c r="X21" s="26">
        <v>40</v>
      </c>
      <c r="Y21" s="26">
        <v>45</v>
      </c>
      <c r="Z21" s="26">
        <v>50</v>
      </c>
      <c r="AA21" s="26">
        <v>55</v>
      </c>
      <c r="AB21" s="26">
        <v>60</v>
      </c>
      <c r="AC21" s="26">
        <v>65</v>
      </c>
      <c r="AD21" s="26">
        <v>2.5</v>
      </c>
      <c r="AE21" s="26">
        <v>6.5</v>
      </c>
      <c r="AG21" s="26"/>
      <c r="AH21" s="26"/>
      <c r="AI21" s="26"/>
      <c r="AJ21" s="26"/>
      <c r="AK21" s="26"/>
      <c r="AL21" s="26"/>
    </row>
    <row r="22" spans="1:38" ht="17.100000000000001" customHeight="1">
      <c r="A22" s="195"/>
      <c r="B22" s="396" t="s">
        <v>42</v>
      </c>
      <c r="C22" s="396"/>
      <c r="D22" s="396"/>
      <c r="E22" s="399"/>
      <c r="F22" s="305"/>
      <c r="G22" s="305"/>
      <c r="H22" s="399"/>
      <c r="I22" s="305"/>
      <c r="J22" s="305"/>
      <c r="K22" s="399"/>
      <c r="L22" s="305"/>
      <c r="M22" s="430"/>
      <c r="O22" s="62" t="s">
        <v>178</v>
      </c>
      <c r="P22" s="62">
        <v>15</v>
      </c>
      <c r="Q22" s="62">
        <v>20</v>
      </c>
      <c r="R22" s="62">
        <v>40</v>
      </c>
      <c r="S22" s="62" t="s">
        <v>40</v>
      </c>
      <c r="AC22" s="39"/>
      <c r="AD22" s="39"/>
      <c r="AE22" s="39"/>
      <c r="AF22" s="39"/>
    </row>
    <row r="23" spans="1:38" ht="17.100000000000001" customHeight="1">
      <c r="A23" s="195"/>
      <c r="B23" s="396" t="s">
        <v>44</v>
      </c>
      <c r="C23" s="396"/>
      <c r="D23" s="396"/>
      <c r="E23" s="399"/>
      <c r="F23" s="305"/>
      <c r="G23" s="305"/>
      <c r="H23" s="399"/>
      <c r="I23" s="305"/>
      <c r="J23" s="305"/>
      <c r="K23" s="399"/>
      <c r="L23" s="305"/>
      <c r="M23" s="430"/>
      <c r="O23" s="62" t="s">
        <v>41</v>
      </c>
      <c r="P23" s="62" t="s">
        <v>43</v>
      </c>
      <c r="Q23" s="62" t="s">
        <v>45</v>
      </c>
      <c r="R23" s="62" t="s">
        <v>47</v>
      </c>
      <c r="S23" s="62" t="s">
        <v>50</v>
      </c>
      <c r="AB23" s="39"/>
      <c r="AC23" s="39"/>
      <c r="AD23" s="39"/>
      <c r="AE23" s="39"/>
      <c r="AF23" s="39"/>
    </row>
    <row r="24" spans="1:38" ht="17.100000000000001" customHeight="1" thickBot="1">
      <c r="A24" s="345"/>
      <c r="B24" s="454" t="s">
        <v>46</v>
      </c>
      <c r="C24" s="455"/>
      <c r="D24" s="456"/>
      <c r="E24" s="451"/>
      <c r="F24" s="451"/>
      <c r="G24" s="452"/>
      <c r="H24" s="451"/>
      <c r="I24" s="451"/>
      <c r="J24" s="452"/>
      <c r="K24" s="451"/>
      <c r="L24" s="451"/>
      <c r="M24" s="453"/>
      <c r="O24" s="62" t="s">
        <v>117</v>
      </c>
      <c r="P24" s="62" t="s">
        <v>113</v>
      </c>
      <c r="Q24" s="62" t="s">
        <v>169</v>
      </c>
      <c r="R24" s="62" t="s">
        <v>118</v>
      </c>
      <c r="S24" s="62" t="s">
        <v>114</v>
      </c>
      <c r="T24" s="62" t="s">
        <v>115</v>
      </c>
      <c r="AB24" s="39"/>
      <c r="AC24" s="39"/>
      <c r="AD24" s="39"/>
      <c r="AE24" s="39"/>
      <c r="AF24" s="39"/>
    </row>
    <row r="25" spans="1:38" ht="17.100000000000001" customHeight="1">
      <c r="A25" s="194" t="s">
        <v>48</v>
      </c>
      <c r="B25" s="346" t="s">
        <v>51</v>
      </c>
      <c r="C25" s="428"/>
      <c r="D25" s="428"/>
      <c r="E25" s="306"/>
      <c r="F25" s="306"/>
      <c r="G25" s="307"/>
      <c r="H25" s="306"/>
      <c r="I25" s="306"/>
      <c r="J25" s="307"/>
      <c r="K25" s="306"/>
      <c r="L25" s="306"/>
      <c r="M25" s="448"/>
      <c r="O25" s="62"/>
      <c r="P25" s="62">
        <v>7</v>
      </c>
      <c r="Q25" s="62"/>
      <c r="R25" s="62">
        <v>56</v>
      </c>
      <c r="S25" s="62">
        <v>91</v>
      </c>
    </row>
    <row r="26" spans="1:38" ht="17.100000000000001" customHeight="1">
      <c r="A26" s="442"/>
      <c r="B26" s="445" t="s">
        <v>49</v>
      </c>
      <c r="C26" s="446"/>
      <c r="D26" s="447"/>
      <c r="E26" s="425"/>
      <c r="F26" s="426"/>
      <c r="G26" s="426"/>
      <c r="H26" s="425"/>
      <c r="I26" s="426"/>
      <c r="J26" s="426"/>
      <c r="K26" s="425"/>
      <c r="L26" s="426"/>
      <c r="M26" s="427"/>
      <c r="O26" s="26">
        <v>1.95</v>
      </c>
      <c r="P26" s="26">
        <v>1.85</v>
      </c>
      <c r="Q26" s="26">
        <v>1.75</v>
      </c>
      <c r="R26" s="26">
        <v>1.65</v>
      </c>
      <c r="AC26" s="39"/>
      <c r="AD26" s="39"/>
      <c r="AE26" s="39"/>
      <c r="AF26" s="39"/>
    </row>
    <row r="27" spans="1:38" ht="17.100000000000001" customHeight="1">
      <c r="A27" s="442"/>
      <c r="B27" s="433" t="s">
        <v>98</v>
      </c>
      <c r="C27" s="434"/>
      <c r="D27" s="107" t="s">
        <v>154</v>
      </c>
      <c r="E27" s="320"/>
      <c r="F27" s="321"/>
      <c r="G27" s="322"/>
      <c r="H27" s="320"/>
      <c r="I27" s="321"/>
      <c r="J27" s="322"/>
      <c r="K27" s="321"/>
      <c r="L27" s="321"/>
      <c r="M27" s="323"/>
      <c r="O27" s="62" t="s">
        <v>53</v>
      </c>
      <c r="P27" s="62" t="s">
        <v>54</v>
      </c>
      <c r="Q27" s="62" t="s">
        <v>56</v>
      </c>
      <c r="R27" s="62" t="s">
        <v>58</v>
      </c>
      <c r="S27" s="62" t="s">
        <v>61</v>
      </c>
      <c r="T27" s="62" t="s">
        <v>63</v>
      </c>
      <c r="U27" s="62" t="s">
        <v>64</v>
      </c>
      <c r="V27" s="62" t="s">
        <v>66</v>
      </c>
      <c r="W27" s="62" t="s">
        <v>68</v>
      </c>
      <c r="X27" s="62" t="s">
        <v>70</v>
      </c>
      <c r="Y27" s="62" t="s">
        <v>72</v>
      </c>
      <c r="Z27" s="64" t="s">
        <v>73</v>
      </c>
      <c r="AA27" s="62" t="s">
        <v>59</v>
      </c>
      <c r="AB27" s="39"/>
      <c r="AC27" s="39"/>
      <c r="AD27" s="39"/>
      <c r="AE27" s="39"/>
      <c r="AF27" s="39"/>
    </row>
    <row r="28" spans="1:38" ht="17.100000000000001" customHeight="1">
      <c r="A28" s="442"/>
      <c r="B28" s="435"/>
      <c r="C28" s="436"/>
      <c r="D28" s="108" t="s">
        <v>100</v>
      </c>
      <c r="E28" s="422"/>
      <c r="F28" s="423"/>
      <c r="G28" s="429"/>
      <c r="H28" s="422"/>
      <c r="I28" s="423"/>
      <c r="J28" s="429"/>
      <c r="K28" s="422"/>
      <c r="L28" s="423"/>
      <c r="M28" s="424"/>
      <c r="O28" s="26" t="s">
        <v>123</v>
      </c>
      <c r="P28" s="26" t="s">
        <v>122</v>
      </c>
      <c r="Q28" s="26" t="s">
        <v>157</v>
      </c>
      <c r="R28" s="26" t="s">
        <v>158</v>
      </c>
      <c r="S28" s="26" t="s">
        <v>159</v>
      </c>
      <c r="AC28" s="39"/>
      <c r="AD28" s="39"/>
      <c r="AE28" s="39"/>
      <c r="AF28" s="39"/>
    </row>
    <row r="29" spans="1:38" ht="17.100000000000001" customHeight="1">
      <c r="A29" s="442"/>
      <c r="B29" s="435"/>
      <c r="C29" s="436"/>
      <c r="D29" s="110" t="s">
        <v>99</v>
      </c>
      <c r="E29" s="65"/>
      <c r="F29" s="66"/>
      <c r="G29" s="67" t="s">
        <v>174</v>
      </c>
      <c r="H29" s="65"/>
      <c r="I29" s="66"/>
      <c r="J29" s="67" t="s">
        <v>174</v>
      </c>
      <c r="K29" s="65"/>
      <c r="L29" s="66"/>
      <c r="M29" s="68" t="s">
        <v>174</v>
      </c>
    </row>
    <row r="30" spans="1:38" ht="17.100000000000001" customHeight="1">
      <c r="A30" s="442"/>
      <c r="B30" s="435" t="s">
        <v>98</v>
      </c>
      <c r="C30" s="436"/>
      <c r="D30" s="111" t="s">
        <v>154</v>
      </c>
      <c r="E30" s="417"/>
      <c r="F30" s="418"/>
      <c r="G30" s="419"/>
      <c r="H30" s="417"/>
      <c r="I30" s="418"/>
      <c r="J30" s="419"/>
      <c r="K30" s="418"/>
      <c r="L30" s="418"/>
      <c r="M30" s="42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4"/>
      <c r="AA30" s="62"/>
      <c r="AB30" s="39"/>
      <c r="AC30" s="39"/>
      <c r="AD30" s="39"/>
      <c r="AE30" s="39"/>
      <c r="AF30" s="39"/>
    </row>
    <row r="31" spans="1:38" ht="17.100000000000001" customHeight="1">
      <c r="A31" s="442"/>
      <c r="B31" s="435"/>
      <c r="C31" s="436"/>
      <c r="D31" s="108" t="s">
        <v>100</v>
      </c>
      <c r="E31" s="422"/>
      <c r="F31" s="423"/>
      <c r="G31" s="429"/>
      <c r="H31" s="422"/>
      <c r="I31" s="423"/>
      <c r="J31" s="429"/>
      <c r="K31" s="422"/>
      <c r="L31" s="423"/>
      <c r="M31" s="424"/>
      <c r="AC31" s="39"/>
      <c r="AD31" s="39"/>
      <c r="AE31" s="39"/>
      <c r="AF31" s="39"/>
    </row>
    <row r="32" spans="1:38" ht="17.100000000000001" customHeight="1">
      <c r="A32" s="442"/>
      <c r="B32" s="437"/>
      <c r="C32" s="438"/>
      <c r="D32" s="110" t="s">
        <v>99</v>
      </c>
      <c r="E32" s="65"/>
      <c r="F32" s="66"/>
      <c r="G32" s="67" t="s">
        <v>174</v>
      </c>
      <c r="H32" s="65"/>
      <c r="I32" s="66"/>
      <c r="J32" s="67" t="s">
        <v>174</v>
      </c>
      <c r="K32" s="65"/>
      <c r="L32" s="66"/>
      <c r="M32" s="68" t="s">
        <v>174</v>
      </c>
    </row>
    <row r="33" spans="1:32" ht="17.100000000000001" customHeight="1">
      <c r="A33" s="442"/>
      <c r="B33" s="221" t="s">
        <v>203</v>
      </c>
      <c r="C33" s="394"/>
      <c r="D33" s="395"/>
      <c r="E33" s="82"/>
      <c r="F33" s="72"/>
      <c r="G33" s="73" t="s">
        <v>146</v>
      </c>
      <c r="H33" s="82"/>
      <c r="I33" s="72"/>
      <c r="J33" s="73" t="s">
        <v>146</v>
      </c>
      <c r="K33" s="82"/>
      <c r="L33" s="72"/>
      <c r="M33" s="74" t="s">
        <v>146</v>
      </c>
      <c r="O33" s="69">
        <v>65</v>
      </c>
      <c r="P33" s="69">
        <v>60</v>
      </c>
      <c r="Q33" s="69">
        <v>55</v>
      </c>
      <c r="R33" s="69">
        <v>50</v>
      </c>
      <c r="S33" s="70"/>
      <c r="T33" s="70"/>
    </row>
    <row r="34" spans="1:32" ht="17.100000000000001" customHeight="1">
      <c r="A34" s="442"/>
      <c r="B34" s="396" t="s">
        <v>204</v>
      </c>
      <c r="C34" s="400"/>
      <c r="D34" s="400"/>
      <c r="E34" s="71"/>
      <c r="F34" s="72"/>
      <c r="G34" s="73" t="s">
        <v>174</v>
      </c>
      <c r="H34" s="71"/>
      <c r="I34" s="72"/>
      <c r="J34" s="73" t="s">
        <v>174</v>
      </c>
      <c r="K34" s="71"/>
      <c r="L34" s="72"/>
      <c r="M34" s="74" t="s">
        <v>174</v>
      </c>
      <c r="O34" s="26">
        <v>175</v>
      </c>
      <c r="P34" s="26">
        <v>185</v>
      </c>
      <c r="Q34" s="26">
        <v>200</v>
      </c>
      <c r="AB34" s="39"/>
      <c r="AC34" s="39"/>
      <c r="AD34" s="39"/>
      <c r="AE34" s="39"/>
      <c r="AF34" s="39"/>
    </row>
    <row r="35" spans="1:32" ht="17.100000000000001" customHeight="1">
      <c r="A35" s="442"/>
      <c r="B35" s="400" t="s">
        <v>52</v>
      </c>
      <c r="C35" s="400"/>
      <c r="D35" s="400"/>
      <c r="E35" s="317"/>
      <c r="F35" s="318"/>
      <c r="G35" s="318"/>
      <c r="H35" s="317"/>
      <c r="I35" s="318"/>
      <c r="J35" s="318"/>
      <c r="K35" s="317"/>
      <c r="L35" s="318"/>
      <c r="M35" s="319"/>
      <c r="O35" s="26" t="s">
        <v>121</v>
      </c>
      <c r="P35" s="26" t="s">
        <v>76</v>
      </c>
      <c r="Q35" s="26" t="s">
        <v>77</v>
      </c>
      <c r="R35" s="26" t="s">
        <v>78</v>
      </c>
      <c r="S35" s="26" t="s">
        <v>79</v>
      </c>
      <c r="T35" s="26" t="s">
        <v>80</v>
      </c>
      <c r="U35" s="26" t="s">
        <v>81</v>
      </c>
      <c r="V35" s="26" t="s">
        <v>82</v>
      </c>
      <c r="W35" s="26" t="s">
        <v>83</v>
      </c>
      <c r="X35" s="26" t="s">
        <v>84</v>
      </c>
      <c r="Y35" s="26" t="s">
        <v>85</v>
      </c>
      <c r="AB35" s="39"/>
      <c r="AC35" s="39"/>
      <c r="AD35" s="39"/>
      <c r="AE35" s="39"/>
      <c r="AF35" s="39"/>
    </row>
    <row r="36" spans="1:32" ht="17.100000000000001" customHeight="1">
      <c r="A36" s="442"/>
      <c r="B36" s="316"/>
      <c r="C36" s="316"/>
      <c r="D36" s="316"/>
      <c r="E36" s="317"/>
      <c r="F36" s="318"/>
      <c r="G36" s="318"/>
      <c r="H36" s="318"/>
      <c r="I36" s="318"/>
      <c r="J36" s="318"/>
      <c r="K36" s="318"/>
      <c r="L36" s="318"/>
      <c r="M36" s="319"/>
      <c r="O36" s="26" t="s">
        <v>112</v>
      </c>
      <c r="P36" s="26" t="s">
        <v>111</v>
      </c>
      <c r="AC36" s="39"/>
      <c r="AD36" s="39"/>
      <c r="AE36" s="39"/>
      <c r="AF36" s="39"/>
    </row>
    <row r="37" spans="1:32" ht="17.100000000000001" customHeight="1">
      <c r="A37" s="442"/>
      <c r="B37" s="316"/>
      <c r="C37" s="316"/>
      <c r="D37" s="316"/>
      <c r="E37" s="317"/>
      <c r="F37" s="318"/>
      <c r="G37" s="318"/>
      <c r="H37" s="318"/>
      <c r="I37" s="318"/>
      <c r="J37" s="318"/>
      <c r="K37" s="318"/>
      <c r="L37" s="318"/>
      <c r="M37" s="319"/>
      <c r="AB37" s="39"/>
      <c r="AC37" s="39"/>
      <c r="AD37" s="39"/>
      <c r="AE37" s="39"/>
      <c r="AF37" s="39"/>
    </row>
    <row r="38" spans="1:32" ht="17.100000000000001" customHeight="1" thickBot="1">
      <c r="A38" s="443"/>
      <c r="B38" s="431" t="s">
        <v>55</v>
      </c>
      <c r="C38" s="432"/>
      <c r="D38" s="75"/>
      <c r="E38" s="397"/>
      <c r="F38" s="397"/>
      <c r="G38" s="398"/>
      <c r="H38" s="397"/>
      <c r="I38" s="397"/>
      <c r="J38" s="398"/>
      <c r="K38" s="397"/>
      <c r="L38" s="397"/>
      <c r="M38" s="421"/>
      <c r="O38" s="62" t="s">
        <v>69</v>
      </c>
      <c r="P38" s="62" t="s">
        <v>71</v>
      </c>
      <c r="Q38" s="26" t="s">
        <v>208</v>
      </c>
      <c r="R38" s="62" t="s">
        <v>65</v>
      </c>
      <c r="S38" s="62" t="s">
        <v>67</v>
      </c>
      <c r="AB38" s="39"/>
      <c r="AC38" s="39"/>
      <c r="AD38" s="39"/>
      <c r="AE38" s="39"/>
      <c r="AF38" s="39"/>
    </row>
    <row r="39" spans="1:32" ht="17.100000000000001" customHeight="1">
      <c r="A39" s="194" t="s">
        <v>57</v>
      </c>
      <c r="B39" s="406" t="s">
        <v>155</v>
      </c>
      <c r="C39" s="406"/>
      <c r="D39" s="406"/>
      <c r="E39" s="407"/>
      <c r="F39" s="408"/>
      <c r="G39" s="408"/>
      <c r="H39" s="407"/>
      <c r="I39" s="408"/>
      <c r="J39" s="408"/>
      <c r="K39" s="407"/>
      <c r="L39" s="408"/>
      <c r="M39" s="409"/>
      <c r="O39" s="62" t="s">
        <v>60</v>
      </c>
      <c r="P39" s="62" t="s">
        <v>6</v>
      </c>
    </row>
    <row r="40" spans="1:32" ht="17.100000000000001" customHeight="1">
      <c r="A40" s="195"/>
      <c r="B40" s="410"/>
      <c r="C40" s="411"/>
      <c r="D40" s="412"/>
      <c r="E40" s="317"/>
      <c r="F40" s="318"/>
      <c r="G40" s="318"/>
      <c r="H40" s="317"/>
      <c r="I40" s="318"/>
      <c r="J40" s="318"/>
      <c r="K40" s="317"/>
      <c r="L40" s="318"/>
      <c r="M40" s="319"/>
      <c r="O40" s="26" t="s">
        <v>156</v>
      </c>
      <c r="AB40" s="39"/>
      <c r="AC40" s="39"/>
      <c r="AD40" s="39"/>
      <c r="AE40" s="39"/>
      <c r="AF40" s="39"/>
    </row>
    <row r="41" spans="1:32" ht="17.100000000000001" customHeight="1" thickBot="1">
      <c r="A41" s="345"/>
      <c r="B41" s="413"/>
      <c r="C41" s="414"/>
      <c r="D41" s="415"/>
      <c r="E41" s="398"/>
      <c r="F41" s="404"/>
      <c r="G41" s="404"/>
      <c r="H41" s="398"/>
      <c r="I41" s="404"/>
      <c r="J41" s="404"/>
      <c r="K41" s="398"/>
      <c r="L41" s="404"/>
      <c r="M41" s="405"/>
    </row>
    <row r="42" spans="1:32" ht="17.100000000000001" customHeight="1">
      <c r="A42" s="401" t="s">
        <v>97</v>
      </c>
      <c r="B42" s="336"/>
      <c r="C42" s="337"/>
      <c r="D42" s="338"/>
      <c r="E42" s="336"/>
      <c r="F42" s="337"/>
      <c r="G42" s="338"/>
      <c r="H42" s="336"/>
      <c r="I42" s="337"/>
      <c r="J42" s="338"/>
      <c r="K42" s="336"/>
      <c r="L42" s="337"/>
      <c r="M42" s="3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7.100000000000001" customHeight="1">
      <c r="A43" s="402"/>
      <c r="B43" s="339"/>
      <c r="C43" s="340"/>
      <c r="D43" s="341"/>
      <c r="E43" s="339"/>
      <c r="F43" s="340"/>
      <c r="G43" s="341"/>
      <c r="H43" s="339"/>
      <c r="I43" s="340"/>
      <c r="J43" s="341"/>
      <c r="K43" s="339"/>
      <c r="L43" s="340"/>
      <c r="M43" s="34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7.100000000000001" customHeight="1">
      <c r="A44" s="402"/>
      <c r="B44" s="339"/>
      <c r="C44" s="340"/>
      <c r="D44" s="341"/>
      <c r="E44" s="339"/>
      <c r="F44" s="340"/>
      <c r="G44" s="341"/>
      <c r="H44" s="339"/>
      <c r="I44" s="340"/>
      <c r="J44" s="341"/>
      <c r="K44" s="339"/>
      <c r="L44" s="340"/>
      <c r="M44" s="34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17.100000000000001" customHeight="1" thickBot="1">
      <c r="A45" s="403"/>
      <c r="B45" s="342"/>
      <c r="C45" s="343"/>
      <c r="D45" s="344"/>
      <c r="E45" s="342"/>
      <c r="F45" s="343"/>
      <c r="G45" s="344"/>
      <c r="H45" s="342"/>
      <c r="I45" s="343"/>
      <c r="J45" s="344"/>
      <c r="K45" s="342"/>
      <c r="L45" s="343"/>
      <c r="M45" s="34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5" customHeight="1">
      <c r="A46" s="311" t="s">
        <v>202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2" t="str">
        <f>作成依頼票!$R$33</f>
        <v>(2018年1月作成ver.1.1)</v>
      </c>
      <c r="L46" s="312"/>
      <c r="M46" s="312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>
      <c r="L47" s="76"/>
      <c r="M47" s="76"/>
      <c r="AB47" s="39"/>
      <c r="AC47" s="39"/>
      <c r="AD47" s="39"/>
      <c r="AE47" s="39"/>
      <c r="AF47" s="39"/>
    </row>
    <row r="48" spans="1:32" ht="15" customHeight="1">
      <c r="L48" s="26"/>
      <c r="M48" s="26"/>
    </row>
    <row r="49" spans="3:5">
      <c r="C49" s="77"/>
      <c r="D49" s="77"/>
      <c r="E49" s="79"/>
    </row>
    <row r="50" spans="3:5">
      <c r="C50" s="77"/>
      <c r="D50" s="77"/>
      <c r="E50" s="79"/>
    </row>
    <row r="51" spans="3:5">
      <c r="C51" s="77"/>
      <c r="D51" s="77"/>
      <c r="E51" s="79"/>
    </row>
    <row r="52" spans="3:5">
      <c r="C52" s="77"/>
      <c r="D52" s="77"/>
      <c r="E52" s="79"/>
    </row>
    <row r="53" spans="3:5">
      <c r="C53" s="77"/>
      <c r="D53" s="77"/>
      <c r="E53" s="79"/>
    </row>
    <row r="54" spans="3:5">
      <c r="C54" s="77"/>
      <c r="D54" s="77"/>
      <c r="E54" s="79"/>
    </row>
    <row r="55" spans="3:5">
      <c r="C55" s="77"/>
      <c r="D55" s="77"/>
      <c r="E55" s="79"/>
    </row>
    <row r="56" spans="3:5">
      <c r="C56" s="77"/>
      <c r="D56" s="77"/>
      <c r="E56" s="79"/>
    </row>
    <row r="57" spans="3:5">
      <c r="C57" s="77"/>
      <c r="D57" s="77"/>
      <c r="E57" s="79"/>
    </row>
    <row r="58" spans="3:5">
      <c r="C58" s="77"/>
      <c r="D58" s="77"/>
      <c r="E58" s="79"/>
    </row>
    <row r="59" spans="3:5">
      <c r="C59" s="77"/>
      <c r="D59" s="77"/>
      <c r="E59" s="79"/>
    </row>
    <row r="60" spans="3:5">
      <c r="C60" s="77"/>
      <c r="D60" s="77"/>
      <c r="E60" s="79"/>
    </row>
    <row r="61" spans="3:5">
      <c r="C61" s="77"/>
      <c r="D61" s="77"/>
      <c r="E61" s="79"/>
    </row>
    <row r="62" spans="3:5">
      <c r="C62" s="77"/>
      <c r="D62" s="77"/>
      <c r="E62" s="79"/>
    </row>
    <row r="63" spans="3:5">
      <c r="C63" s="77"/>
      <c r="D63" s="77"/>
      <c r="E63" s="79"/>
    </row>
    <row r="64" spans="3:5">
      <c r="C64" s="77"/>
      <c r="D64" s="77"/>
      <c r="E64" s="79"/>
    </row>
    <row r="65" spans="3:5">
      <c r="C65" s="77"/>
      <c r="D65" s="77"/>
      <c r="E65" s="79"/>
    </row>
    <row r="66" spans="3:5">
      <c r="C66" s="77"/>
      <c r="D66" s="77"/>
      <c r="E66" s="79"/>
    </row>
    <row r="67" spans="3:5">
      <c r="C67" s="77"/>
      <c r="D67" s="77"/>
      <c r="E67" s="79"/>
    </row>
    <row r="68" spans="3:5">
      <c r="C68" s="77"/>
      <c r="D68" s="77"/>
      <c r="E68" s="79"/>
    </row>
    <row r="69" spans="3:5">
      <c r="C69" s="77"/>
      <c r="D69" s="77"/>
      <c r="E69" s="79"/>
    </row>
    <row r="70" spans="3:5">
      <c r="C70" s="77"/>
      <c r="D70" s="77"/>
      <c r="E70" s="79"/>
    </row>
    <row r="71" spans="3:5">
      <c r="C71" s="77"/>
      <c r="D71" s="77"/>
      <c r="E71" s="79"/>
    </row>
    <row r="72" spans="3:5">
      <c r="C72" s="77"/>
      <c r="D72" s="77"/>
      <c r="E72" s="79"/>
    </row>
    <row r="73" spans="3:5">
      <c r="C73" s="77"/>
      <c r="D73" s="77"/>
      <c r="E73" s="79"/>
    </row>
    <row r="74" spans="3:5">
      <c r="C74" s="77"/>
      <c r="D74" s="77"/>
      <c r="E74" s="79"/>
    </row>
    <row r="75" spans="3:5">
      <c r="C75" s="77"/>
      <c r="D75" s="77"/>
      <c r="E75" s="79"/>
    </row>
    <row r="76" spans="3:5">
      <c r="C76" s="77"/>
      <c r="D76" s="77"/>
      <c r="E76" s="79"/>
    </row>
    <row r="77" spans="3:5">
      <c r="C77" s="77"/>
      <c r="D77" s="77"/>
      <c r="E77" s="79"/>
    </row>
    <row r="78" spans="3:5">
      <c r="C78" s="77"/>
      <c r="D78" s="77"/>
      <c r="E78" s="79"/>
    </row>
    <row r="79" spans="3:5">
      <c r="C79" s="77"/>
      <c r="D79" s="77"/>
      <c r="E79" s="79"/>
    </row>
    <row r="80" spans="3:5">
      <c r="C80" s="77"/>
      <c r="D80" s="77"/>
      <c r="E80" s="79"/>
    </row>
    <row r="81" spans="3:5">
      <c r="C81" s="77"/>
      <c r="D81" s="77"/>
      <c r="E81" s="79"/>
    </row>
    <row r="82" spans="3:5">
      <c r="C82" s="77"/>
      <c r="D82" s="77"/>
      <c r="E82" s="79"/>
    </row>
    <row r="83" spans="3:5">
      <c r="C83" s="77"/>
      <c r="D83" s="77"/>
      <c r="E83" s="79"/>
    </row>
    <row r="84" spans="3:5">
      <c r="C84" s="77"/>
      <c r="D84" s="77"/>
      <c r="E84" s="77"/>
    </row>
    <row r="85" spans="3:5">
      <c r="C85" s="83"/>
      <c r="D85" s="84"/>
      <c r="E85" s="77"/>
    </row>
  </sheetData>
  <sheetProtection password="CC7D" sheet="1" objects="1" scenarios="1"/>
  <mergeCells count="120">
    <mergeCell ref="A42:A45"/>
    <mergeCell ref="B42:D45"/>
    <mergeCell ref="E42:G45"/>
    <mergeCell ref="H42:J45"/>
    <mergeCell ref="K42:M45"/>
    <mergeCell ref="A39:A41"/>
    <mergeCell ref="B39:D39"/>
    <mergeCell ref="E39:G39"/>
    <mergeCell ref="H39:J39"/>
    <mergeCell ref="K39:M39"/>
    <mergeCell ref="B40:D40"/>
    <mergeCell ref="E40:G40"/>
    <mergeCell ref="B41:D41"/>
    <mergeCell ref="E41:G41"/>
    <mergeCell ref="H41:J41"/>
    <mergeCell ref="K41:M41"/>
    <mergeCell ref="H40:J40"/>
    <mergeCell ref="K40:M40"/>
    <mergeCell ref="A1:M1"/>
    <mergeCell ref="A2:M2"/>
    <mergeCell ref="A6:C6"/>
    <mergeCell ref="B36:D36"/>
    <mergeCell ref="E36:G36"/>
    <mergeCell ref="H36:J36"/>
    <mergeCell ref="K36:M36"/>
    <mergeCell ref="H22:J22"/>
    <mergeCell ref="E30:G30"/>
    <mergeCell ref="H30:J30"/>
    <mergeCell ref="K30:M30"/>
    <mergeCell ref="E31:G31"/>
    <mergeCell ref="H31:J31"/>
    <mergeCell ref="K31:M31"/>
    <mergeCell ref="B27:C32"/>
    <mergeCell ref="A25:A38"/>
    <mergeCell ref="B25:D25"/>
    <mergeCell ref="E25:G25"/>
    <mergeCell ref="H25:J25"/>
    <mergeCell ref="K25:M25"/>
    <mergeCell ref="B38:C38"/>
    <mergeCell ref="E38:G38"/>
    <mergeCell ref="H38:J38"/>
    <mergeCell ref="B37:D37"/>
    <mergeCell ref="E37:G37"/>
    <mergeCell ref="H37:J37"/>
    <mergeCell ref="K37:M37"/>
    <mergeCell ref="B26:D26"/>
    <mergeCell ref="E28:G28"/>
    <mergeCell ref="H28:J28"/>
    <mergeCell ref="K28:M28"/>
    <mergeCell ref="E27:G27"/>
    <mergeCell ref="H27:J27"/>
    <mergeCell ref="K27:M27"/>
    <mergeCell ref="B33:D33"/>
    <mergeCell ref="K38:M38"/>
    <mergeCell ref="B34:D34"/>
    <mergeCell ref="B35:D35"/>
    <mergeCell ref="E35:G35"/>
    <mergeCell ref="H35:J35"/>
    <mergeCell ref="K35:M35"/>
    <mergeCell ref="A19:A24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B23:D23"/>
    <mergeCell ref="E23:G23"/>
    <mergeCell ref="H23:J23"/>
    <mergeCell ref="K23:M23"/>
    <mergeCell ref="B24:D24"/>
    <mergeCell ref="E24:G24"/>
    <mergeCell ref="H24:J24"/>
    <mergeCell ref="K24:M24"/>
    <mergeCell ref="E21:G21"/>
    <mergeCell ref="H21:J21"/>
    <mergeCell ref="K21:M21"/>
    <mergeCell ref="K22:M22"/>
    <mergeCell ref="B22:D22"/>
    <mergeCell ref="E22:G22"/>
    <mergeCell ref="C18:D18"/>
    <mergeCell ref="B13:B15"/>
    <mergeCell ref="C13:D15"/>
    <mergeCell ref="E13:G15"/>
    <mergeCell ref="H13:J15"/>
    <mergeCell ref="K13:M15"/>
    <mergeCell ref="C16:D16"/>
    <mergeCell ref="E16:G16"/>
    <mergeCell ref="H16:J16"/>
    <mergeCell ref="K16:M16"/>
    <mergeCell ref="E18:G18"/>
    <mergeCell ref="H18:J18"/>
    <mergeCell ref="K18:M18"/>
    <mergeCell ref="A46:J46"/>
    <mergeCell ref="K46:M46"/>
    <mergeCell ref="A7:C7"/>
    <mergeCell ref="A3:M3"/>
    <mergeCell ref="A5:C5"/>
    <mergeCell ref="A8:C9"/>
    <mergeCell ref="D8:M9"/>
    <mergeCell ref="E26:G26"/>
    <mergeCell ref="H26:J26"/>
    <mergeCell ref="K26:M26"/>
    <mergeCell ref="A10:D10"/>
    <mergeCell ref="A11:A18"/>
    <mergeCell ref="C11:D11"/>
    <mergeCell ref="E11:G11"/>
    <mergeCell ref="H11:J11"/>
    <mergeCell ref="K11:M11"/>
    <mergeCell ref="C12:D12"/>
    <mergeCell ref="E12:G12"/>
    <mergeCell ref="H12:J12"/>
    <mergeCell ref="K12:M12"/>
    <mergeCell ref="C17:D17"/>
    <mergeCell ref="E17:G17"/>
    <mergeCell ref="H17:J17"/>
    <mergeCell ref="K17:M17"/>
  </mergeCells>
  <phoneticPr fontId="3"/>
  <conditionalFormatting sqref="E12:M15">
    <cfRule type="cellIs" dxfId="11" priority="6" operator="notEqual">
      <formula>""</formula>
    </cfRule>
  </conditionalFormatting>
  <conditionalFormatting sqref="E22:M24">
    <cfRule type="cellIs" dxfId="10" priority="4" operator="notEqual">
      <formula>""</formula>
    </cfRule>
  </conditionalFormatting>
  <conditionalFormatting sqref="E20:M21">
    <cfRule type="cellIs" dxfId="9" priority="3" operator="notEqual">
      <formula>""</formula>
    </cfRule>
  </conditionalFormatting>
  <conditionalFormatting sqref="E19:M19">
    <cfRule type="cellIs" dxfId="8" priority="2" operator="notEqual">
      <formula>""</formula>
    </cfRule>
  </conditionalFormatting>
  <conditionalFormatting sqref="E25:M25">
    <cfRule type="cellIs" dxfId="7" priority="1" operator="notEqual">
      <formula>""</formula>
    </cfRule>
  </conditionalFormatting>
  <conditionalFormatting sqref="E11:M11">
    <cfRule type="cellIs" dxfId="6" priority="5" operator="notEqual">
      <formula>""</formula>
    </cfRule>
  </conditionalFormatting>
  <dataValidations count="23">
    <dataValidation allowBlank="1" showInputMessage="1" sqref="G33 M33:M34 J33 J34:K34 E34 G34:H34 E29:M29 E32:M32"/>
    <dataValidation type="list" allowBlank="1" error="入力ミス" prompt="_x000a_" sqref="E12:M12">
      <formula1>$O$12:$R$12</formula1>
    </dataValidation>
    <dataValidation type="list" allowBlank="1" showInputMessage="1" error="入力ミス" sqref="E17:M17">
      <formula1>$O$17:$R$17</formula1>
    </dataValidation>
    <dataValidation type="list" allowBlank="1" showInputMessage="1" sqref="E24:M24">
      <formula1>$O$24:$U$24</formula1>
    </dataValidation>
    <dataValidation type="list" allowBlank="1" showInputMessage="1" error="入力ミス" sqref="E23:M23">
      <formula1>$O$23:$T$23</formula1>
    </dataValidation>
    <dataValidation type="list" allowBlank="1" showInputMessage="1" sqref="E39:M40">
      <formula1>$O$39:$Q$39</formula1>
    </dataValidation>
    <dataValidation type="list" errorStyle="information" allowBlank="1" showInputMessage="1" promptTitle="リスト入力" sqref="E35:M35">
      <formula1>$O$35:$Z$35</formula1>
    </dataValidation>
    <dataValidation type="list" allowBlank="1" showInputMessage="1" sqref="E38:M38">
      <formula1>$R$38:$T$38</formula1>
    </dataValidation>
    <dataValidation type="list" allowBlank="1" showInputMessage="1" sqref="F33 I33 L33">
      <formula1>$O$33:$S$33</formula1>
    </dataValidation>
    <dataValidation type="list" allowBlank="1" showInputMessage="1" sqref="D38">
      <formula1>$O$38:$Q$38</formula1>
    </dataValidation>
    <dataValidation type="list" allowBlank="1" error="入力ミス_x000a_" prompt="リストから選択してください" sqref="E18:M18">
      <formula1>$O$18:$Q$18</formula1>
    </dataValidation>
    <dataValidation type="list" allowBlank="1" showInputMessage="1" sqref="B36:D37">
      <formula1>$O$36:$R$36</formula1>
    </dataValidation>
    <dataValidation type="list" allowBlank="1" showInputMessage="1" sqref="F34 I34 L34">
      <formula1>$O$34:$R$34</formula1>
    </dataValidation>
    <dataValidation type="list" allowBlank="1" showInputMessage="1" sqref="E27:M27 E30:M30">
      <formula1>$O$27:$AB$27</formula1>
    </dataValidation>
    <dataValidation type="list" allowBlank="1" showInputMessage="1" sqref="E25:M25">
      <formula1>$O$25:$T$25</formula1>
    </dataValidation>
    <dataValidation type="list" allowBlank="1" showInputMessage="1" sqref="E20:M20">
      <formula1>$O$20:$AC$20</formula1>
    </dataValidation>
    <dataValidation type="list" allowBlank="1" showInputMessage="1" sqref="B40:D40">
      <formula1>$O$40:$P$40</formula1>
    </dataValidation>
    <dataValidation type="list" allowBlank="1" showInputMessage="1" sqref="E28:M28 E31:M31">
      <formula1>$O$28:$T$28</formula1>
    </dataValidation>
    <dataValidation type="list" allowBlank="1" showInputMessage="1" sqref="E21:M21">
      <formula1>$O$21:$AF$21</formula1>
    </dataValidation>
    <dataValidation type="list" allowBlank="1" showInputMessage="1" sqref="E41:M41">
      <formula1>$O$39:$P$39</formula1>
    </dataValidation>
    <dataValidation type="list" errorStyle="information" allowBlank="1" showInputMessage="1" error="入力ミス" prompt="リスト又は手入力して下さい" sqref="E22:M22">
      <formula1>$O$22:$T$22</formula1>
    </dataValidation>
    <dataValidation type="list" allowBlank="1" showInputMessage="1" error="入力ミス" sqref="E19:M19">
      <formula1>$O$19:$U$19</formula1>
    </dataValidation>
    <dataValidation type="list" allowBlank="1" showInputMessage="1" sqref="E26:M26">
      <formula1>$O$26:$R$26</formula1>
    </dataValidation>
  </dataValidations>
  <printOptions horizontalCentered="1" verticalCentered="1"/>
  <pageMargins left="0.39370078740157483" right="0.39370078740157483" top="0.27559055118110237" bottom="0.27559055118110237" header="0.27559055118110237" footer="0.27559055118110237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5"/>
  <sheetViews>
    <sheetView topLeftCell="A30" workbookViewId="0">
      <selection activeCell="D50" sqref="D50"/>
    </sheetView>
  </sheetViews>
  <sheetFormatPr defaultRowHeight="13.5"/>
  <cols>
    <col min="1" max="2" width="3.125" style="39" customWidth="1"/>
    <col min="3" max="3" width="15.625" style="39" customWidth="1"/>
    <col min="4" max="4" width="10.625" style="39" customWidth="1"/>
    <col min="5" max="13" width="6.625" style="39" customWidth="1"/>
    <col min="14" max="14" width="9" style="39"/>
    <col min="15" max="15" width="25.125" style="39" bestFit="1" customWidth="1"/>
    <col min="16" max="16" width="16.125" style="39" bestFit="1" customWidth="1"/>
    <col min="17" max="17" width="17.75" style="39" bestFit="1" customWidth="1"/>
    <col min="18" max="18" width="14.625" style="39" customWidth="1"/>
    <col min="19" max="19" width="22.5" style="39" bestFit="1" customWidth="1"/>
    <col min="20" max="20" width="17.875" style="39" customWidth="1"/>
    <col min="21" max="22" width="15" style="39" customWidth="1"/>
    <col min="23" max="24" width="8" style="39" customWidth="1"/>
    <col min="25" max="26" width="9.625" style="39" customWidth="1"/>
    <col min="27" max="27" width="7.875" style="39" customWidth="1"/>
    <col min="28" max="29" width="3.5" style="39" bestFit="1" customWidth="1"/>
    <col min="30" max="31" width="4.5" style="39" bestFit="1" customWidth="1"/>
    <col min="32" max="32" width="9" style="39" customWidth="1"/>
    <col min="33" max="16384" width="9" style="39"/>
  </cols>
  <sheetData>
    <row r="1" spans="1:27" ht="30" customHeight="1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27" ht="24.95" customHeight="1">
      <c r="A2" s="416" t="s">
        <v>200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0.100000000000001" customHeight="1">
      <c r="A3" s="309" t="s">
        <v>196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27" s="21" customFormat="1" ht="35.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7" s="44" customFormat="1" ht="20.100000000000001" customHeight="1" thickBot="1">
      <c r="A5" s="308">
        <v>4</v>
      </c>
      <c r="B5" s="308"/>
      <c r="C5" s="308"/>
      <c r="D5" s="85" t="str">
        <f>IF(作成依頼票!$E$7="","",作成依頼票!$E$7)</f>
        <v/>
      </c>
      <c r="E5" s="81" t="s">
        <v>102</v>
      </c>
      <c r="F5" s="41"/>
      <c r="G5" s="41"/>
      <c r="H5" s="42"/>
      <c r="I5" s="43"/>
      <c r="J5" s="43"/>
      <c r="K5" s="43"/>
      <c r="L5" s="43"/>
      <c r="M5" s="4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20.100000000000001" customHeight="1" thickBot="1">
      <c r="A6" s="439" t="s">
        <v>124</v>
      </c>
      <c r="B6" s="440"/>
      <c r="C6" s="441"/>
      <c r="D6" s="46" t="str">
        <f>IF(作成依頼票!$M$6="","",作成依頼票!$M$6)</f>
        <v/>
      </c>
      <c r="E6" s="47" t="str">
        <f>IF(作成依頼票!$Q$6="","",作成依頼票!$Q$6)</f>
        <v/>
      </c>
      <c r="F6" s="48" t="str">
        <f>IF(作成依頼票!$T$6="","",作成依頼票!$T$6)</f>
        <v/>
      </c>
      <c r="G6" s="38"/>
      <c r="H6" s="38"/>
      <c r="I6" s="38"/>
      <c r="J6" s="38"/>
      <c r="K6" s="38"/>
      <c r="O6" s="50"/>
      <c r="P6" s="51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0.100000000000001" customHeight="1" thickBot="1">
      <c r="A7" s="313" t="s">
        <v>136</v>
      </c>
      <c r="B7" s="314"/>
      <c r="C7" s="315"/>
      <c r="D7" s="46" t="str">
        <f>IF(作成依頼票!$E$15="","",作成依頼票!$E$15)</f>
        <v/>
      </c>
      <c r="E7" s="47" t="str">
        <f>IF(作成依頼票!$H$15="","",作成依頼票!H$15)</f>
        <v/>
      </c>
      <c r="F7" s="48" t="str">
        <f>IF(作成依頼票!$J$15="","",作成依頼票!$J$15)</f>
        <v/>
      </c>
      <c r="G7" s="52"/>
      <c r="H7" s="53"/>
      <c r="I7" s="53"/>
      <c r="J7" s="53"/>
      <c r="K7" s="53"/>
      <c r="L7" s="49" t="str">
        <f>IF($F$10="","",配合3頁!$L$7+1)</f>
        <v/>
      </c>
      <c r="M7" s="20" t="str">
        <f>IF($L$7&lt;=MAX(作成依頼票!$U$5),MAX(作成依頼票!$U$5),"")</f>
        <v/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7.100000000000001" customHeight="1">
      <c r="A8" s="356" t="s">
        <v>101</v>
      </c>
      <c r="B8" s="357"/>
      <c r="C8" s="358"/>
      <c r="D8" s="350" t="str">
        <f>IF(作成依頼票!$E$25="","",作成依頼票!$E$25)</f>
        <v/>
      </c>
      <c r="E8" s="351"/>
      <c r="F8" s="351"/>
      <c r="G8" s="351"/>
      <c r="H8" s="351"/>
      <c r="I8" s="351"/>
      <c r="J8" s="351"/>
      <c r="K8" s="351"/>
      <c r="L8" s="351"/>
      <c r="M8" s="352"/>
    </row>
    <row r="9" spans="1:27" ht="17.100000000000001" customHeight="1" thickBot="1">
      <c r="A9" s="359"/>
      <c r="B9" s="360"/>
      <c r="C9" s="361"/>
      <c r="D9" s="353"/>
      <c r="E9" s="354"/>
      <c r="F9" s="354"/>
      <c r="G9" s="354"/>
      <c r="H9" s="354"/>
      <c r="I9" s="354"/>
      <c r="J9" s="354"/>
      <c r="K9" s="354"/>
      <c r="L9" s="354"/>
      <c r="M9" s="355"/>
    </row>
    <row r="10" spans="1:27" ht="17.100000000000001" customHeight="1">
      <c r="A10" s="375" t="s">
        <v>13</v>
      </c>
      <c r="B10" s="376"/>
      <c r="C10" s="376"/>
      <c r="D10" s="376"/>
      <c r="E10" s="54"/>
      <c r="F10" s="58" t="str">
        <f>IF(配合3頁!$L$10="","",IF($E$20="","",配合3頁!$L$10+1))</f>
        <v/>
      </c>
      <c r="G10" s="55"/>
      <c r="H10" s="56"/>
      <c r="I10" s="58" t="str">
        <f>IF($F10="","",IF(H20="","",F10+1))</f>
        <v/>
      </c>
      <c r="J10" s="57"/>
      <c r="K10" s="56"/>
      <c r="L10" s="58" t="str">
        <f>IF($I10="","",IF(K20="","",I10+1))</f>
        <v/>
      </c>
      <c r="M10" s="59"/>
    </row>
    <row r="11" spans="1:27" ht="35.1" customHeight="1">
      <c r="A11" s="324" t="s">
        <v>15</v>
      </c>
      <c r="B11" s="60" t="s">
        <v>16</v>
      </c>
      <c r="C11" s="327" t="s">
        <v>17</v>
      </c>
      <c r="D11" s="327"/>
      <c r="E11" s="328"/>
      <c r="F11" s="328"/>
      <c r="G11" s="329"/>
      <c r="H11" s="330"/>
      <c r="I11" s="330"/>
      <c r="J11" s="330"/>
      <c r="K11" s="330"/>
      <c r="L11" s="330"/>
      <c r="M11" s="331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7.100000000000001" customHeight="1">
      <c r="A12" s="325"/>
      <c r="B12" s="61" t="s">
        <v>19</v>
      </c>
      <c r="C12" s="332" t="s">
        <v>20</v>
      </c>
      <c r="D12" s="332"/>
      <c r="E12" s="333" t="s">
        <v>14</v>
      </c>
      <c r="F12" s="334"/>
      <c r="G12" s="334"/>
      <c r="H12" s="333" t="s">
        <v>14</v>
      </c>
      <c r="I12" s="334"/>
      <c r="J12" s="334"/>
      <c r="K12" s="333" t="s">
        <v>14</v>
      </c>
      <c r="L12" s="334"/>
      <c r="M12" s="335"/>
      <c r="O12" s="62" t="s">
        <v>14</v>
      </c>
      <c r="P12" s="62" t="s">
        <v>18</v>
      </c>
      <c r="Q12" s="62" t="s">
        <v>21</v>
      </c>
      <c r="R12" s="62" t="s">
        <v>24</v>
      </c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7.100000000000001" customHeight="1">
      <c r="A13" s="325"/>
      <c r="B13" s="379" t="s">
        <v>22</v>
      </c>
      <c r="C13" s="382" t="s">
        <v>23</v>
      </c>
      <c r="D13" s="383"/>
      <c r="E13" s="388"/>
      <c r="F13" s="362"/>
      <c r="G13" s="389"/>
      <c r="H13" s="362"/>
      <c r="I13" s="362"/>
      <c r="J13" s="389"/>
      <c r="K13" s="362"/>
      <c r="L13" s="362"/>
      <c r="M13" s="36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7.100000000000001" customHeight="1">
      <c r="A14" s="325"/>
      <c r="B14" s="380"/>
      <c r="C14" s="384"/>
      <c r="D14" s="385"/>
      <c r="E14" s="390"/>
      <c r="F14" s="364"/>
      <c r="G14" s="391"/>
      <c r="H14" s="364"/>
      <c r="I14" s="364"/>
      <c r="J14" s="391"/>
      <c r="K14" s="364"/>
      <c r="L14" s="364"/>
      <c r="M14" s="36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7.100000000000001" customHeight="1">
      <c r="A15" s="325"/>
      <c r="B15" s="381"/>
      <c r="C15" s="386"/>
      <c r="D15" s="387"/>
      <c r="E15" s="392"/>
      <c r="F15" s="366"/>
      <c r="G15" s="393"/>
      <c r="H15" s="366"/>
      <c r="I15" s="366"/>
      <c r="J15" s="393"/>
      <c r="K15" s="366"/>
      <c r="L15" s="366"/>
      <c r="M15" s="36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7.100000000000001" customHeight="1">
      <c r="A16" s="325"/>
      <c r="B16" s="61" t="s">
        <v>26</v>
      </c>
      <c r="C16" s="332" t="s">
        <v>172</v>
      </c>
      <c r="D16" s="332"/>
      <c r="E16" s="368"/>
      <c r="F16" s="369"/>
      <c r="G16" s="369"/>
      <c r="H16" s="369"/>
      <c r="I16" s="369"/>
      <c r="J16" s="369"/>
      <c r="K16" s="369"/>
      <c r="L16" s="369"/>
      <c r="M16" s="370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38" ht="17.100000000000001" customHeight="1">
      <c r="A17" s="325"/>
      <c r="B17" s="61" t="s">
        <v>28</v>
      </c>
      <c r="C17" s="332" t="s">
        <v>29</v>
      </c>
      <c r="D17" s="332"/>
      <c r="E17" s="377"/>
      <c r="F17" s="378"/>
      <c r="G17" s="378"/>
      <c r="H17" s="377"/>
      <c r="I17" s="378"/>
      <c r="J17" s="378"/>
      <c r="K17" s="377"/>
      <c r="L17" s="378"/>
      <c r="M17" s="444"/>
      <c r="O17" s="62" t="s">
        <v>25</v>
      </c>
      <c r="P17" s="62" t="s">
        <v>27</v>
      </c>
      <c r="Q17" s="62" t="s">
        <v>30</v>
      </c>
      <c r="R17" s="62" t="s">
        <v>32</v>
      </c>
      <c r="S17" s="26"/>
      <c r="T17" s="26"/>
      <c r="U17" s="26"/>
      <c r="V17" s="26"/>
      <c r="W17" s="26"/>
      <c r="X17" s="26"/>
      <c r="Y17" s="26"/>
      <c r="Z17" s="26"/>
      <c r="AA17" s="26"/>
    </row>
    <row r="18" spans="1:38" ht="17.100000000000001" customHeight="1" thickBot="1">
      <c r="A18" s="325"/>
      <c r="B18" s="61" t="s">
        <v>31</v>
      </c>
      <c r="C18" s="332" t="s">
        <v>34</v>
      </c>
      <c r="D18" s="332"/>
      <c r="E18" s="372"/>
      <c r="F18" s="373"/>
      <c r="G18" s="373"/>
      <c r="H18" s="372"/>
      <c r="I18" s="373"/>
      <c r="J18" s="373"/>
      <c r="K18" s="372"/>
      <c r="L18" s="373"/>
      <c r="M18" s="374"/>
      <c r="O18" s="26">
        <v>3</v>
      </c>
      <c r="P18" s="26">
        <v>6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38" ht="17.100000000000001" customHeight="1">
      <c r="A19" s="194" t="s">
        <v>37</v>
      </c>
      <c r="B19" s="346" t="s">
        <v>38</v>
      </c>
      <c r="C19" s="346"/>
      <c r="D19" s="346"/>
      <c r="E19" s="303"/>
      <c r="F19" s="303"/>
      <c r="G19" s="304"/>
      <c r="H19" s="303"/>
      <c r="I19" s="303"/>
      <c r="J19" s="304"/>
      <c r="K19" s="303"/>
      <c r="L19" s="303"/>
      <c r="M19" s="310"/>
      <c r="O19" s="62" t="s">
        <v>33</v>
      </c>
      <c r="P19" s="62" t="s">
        <v>35</v>
      </c>
      <c r="Q19" s="62" t="s">
        <v>36</v>
      </c>
      <c r="R19" s="62" t="s">
        <v>39</v>
      </c>
      <c r="S19" s="62" t="s">
        <v>152</v>
      </c>
      <c r="T19" s="62" t="s">
        <v>151</v>
      </c>
      <c r="U19" s="26" t="s">
        <v>153</v>
      </c>
      <c r="V19" s="26"/>
      <c r="W19" s="26"/>
      <c r="X19" s="26"/>
      <c r="Y19" s="26"/>
      <c r="Z19" s="26"/>
      <c r="AA19" s="26"/>
    </row>
    <row r="20" spans="1:38" ht="17.100000000000001" customHeight="1">
      <c r="A20" s="195"/>
      <c r="B20" s="400" t="s">
        <v>173</v>
      </c>
      <c r="C20" s="400"/>
      <c r="D20" s="400"/>
      <c r="E20" s="305"/>
      <c r="F20" s="305"/>
      <c r="G20" s="305"/>
      <c r="H20" s="449"/>
      <c r="I20" s="450"/>
      <c r="J20" s="399"/>
      <c r="K20" s="305"/>
      <c r="L20" s="305"/>
      <c r="M20" s="430"/>
      <c r="O20" s="26"/>
      <c r="P20" s="26">
        <v>18</v>
      </c>
      <c r="Q20" s="26">
        <v>21</v>
      </c>
      <c r="R20" s="26">
        <v>24</v>
      </c>
      <c r="S20" s="26">
        <v>27</v>
      </c>
      <c r="T20" s="26">
        <v>30</v>
      </c>
      <c r="U20" s="26">
        <v>33</v>
      </c>
      <c r="V20" s="26">
        <v>36</v>
      </c>
      <c r="W20" s="26">
        <v>39</v>
      </c>
      <c r="X20" s="26">
        <v>40</v>
      </c>
      <c r="Y20" s="26">
        <v>42</v>
      </c>
      <c r="Z20" s="26">
        <v>45</v>
      </c>
      <c r="AA20" s="26" t="s">
        <v>148</v>
      </c>
      <c r="AB20" s="26" t="s">
        <v>149</v>
      </c>
      <c r="AC20" s="26"/>
    </row>
    <row r="21" spans="1:38" ht="17.100000000000001" customHeight="1">
      <c r="A21" s="195"/>
      <c r="B21" s="396" t="s">
        <v>150</v>
      </c>
      <c r="C21" s="396"/>
      <c r="D21" s="396"/>
      <c r="E21" s="399"/>
      <c r="F21" s="305"/>
      <c r="G21" s="305"/>
      <c r="H21" s="399"/>
      <c r="I21" s="305"/>
      <c r="J21" s="305"/>
      <c r="K21" s="399"/>
      <c r="L21" s="305"/>
      <c r="M21" s="430"/>
      <c r="O21" s="26">
        <v>3</v>
      </c>
      <c r="P21" s="26">
        <v>5</v>
      </c>
      <c r="Q21" s="26">
        <v>8</v>
      </c>
      <c r="R21" s="26">
        <v>10</v>
      </c>
      <c r="S21" s="26">
        <v>12</v>
      </c>
      <c r="T21" s="26">
        <v>15</v>
      </c>
      <c r="U21" s="26">
        <v>18</v>
      </c>
      <c r="V21" s="26">
        <v>21</v>
      </c>
      <c r="W21" s="26">
        <v>23</v>
      </c>
      <c r="X21" s="26">
        <v>40</v>
      </c>
      <c r="Y21" s="26">
        <v>45</v>
      </c>
      <c r="Z21" s="26">
        <v>50</v>
      </c>
      <c r="AA21" s="26">
        <v>55</v>
      </c>
      <c r="AB21" s="26">
        <v>60</v>
      </c>
      <c r="AC21" s="26">
        <v>65</v>
      </c>
      <c r="AD21" s="26">
        <v>2.5</v>
      </c>
      <c r="AE21" s="26">
        <v>6.5</v>
      </c>
      <c r="AF21" s="26"/>
      <c r="AG21" s="26"/>
      <c r="AH21" s="26"/>
      <c r="AI21" s="26"/>
      <c r="AJ21" s="26"/>
      <c r="AK21" s="26"/>
      <c r="AL21" s="26"/>
    </row>
    <row r="22" spans="1:38" ht="17.100000000000001" customHeight="1">
      <c r="A22" s="195"/>
      <c r="B22" s="396" t="s">
        <v>42</v>
      </c>
      <c r="C22" s="396"/>
      <c r="D22" s="396"/>
      <c r="E22" s="399"/>
      <c r="F22" s="305"/>
      <c r="G22" s="305"/>
      <c r="H22" s="399"/>
      <c r="I22" s="305"/>
      <c r="J22" s="305"/>
      <c r="K22" s="399"/>
      <c r="L22" s="305"/>
      <c r="M22" s="430"/>
      <c r="O22" s="62" t="s">
        <v>178</v>
      </c>
      <c r="P22" s="62">
        <v>15</v>
      </c>
      <c r="Q22" s="62">
        <v>20</v>
      </c>
      <c r="R22" s="62">
        <v>40</v>
      </c>
      <c r="S22" s="62" t="s">
        <v>40</v>
      </c>
      <c r="T22" s="26"/>
      <c r="U22" s="26"/>
      <c r="V22" s="26"/>
      <c r="W22" s="26"/>
      <c r="X22" s="26"/>
      <c r="Y22" s="26"/>
      <c r="Z22" s="26"/>
      <c r="AA22" s="26"/>
      <c r="AB22" s="26"/>
    </row>
    <row r="23" spans="1:38" ht="17.100000000000001" customHeight="1">
      <c r="A23" s="195"/>
      <c r="B23" s="396" t="s">
        <v>44</v>
      </c>
      <c r="C23" s="396"/>
      <c r="D23" s="396"/>
      <c r="E23" s="399"/>
      <c r="F23" s="305"/>
      <c r="G23" s="305"/>
      <c r="H23" s="399"/>
      <c r="I23" s="305"/>
      <c r="J23" s="305"/>
      <c r="K23" s="399"/>
      <c r="L23" s="305"/>
      <c r="M23" s="430"/>
      <c r="O23" s="62" t="s">
        <v>41</v>
      </c>
      <c r="P23" s="62" t="s">
        <v>43</v>
      </c>
      <c r="Q23" s="62" t="s">
        <v>45</v>
      </c>
      <c r="R23" s="62" t="s">
        <v>47</v>
      </c>
      <c r="S23" s="62" t="s">
        <v>50</v>
      </c>
      <c r="T23" s="26"/>
      <c r="U23" s="26"/>
      <c r="V23" s="26"/>
      <c r="W23" s="26"/>
      <c r="X23" s="26"/>
      <c r="Y23" s="26"/>
      <c r="Z23" s="26"/>
      <c r="AA23" s="26"/>
    </row>
    <row r="24" spans="1:38" ht="17.100000000000001" customHeight="1" thickBot="1">
      <c r="A24" s="345"/>
      <c r="B24" s="454" t="s">
        <v>46</v>
      </c>
      <c r="C24" s="455"/>
      <c r="D24" s="456"/>
      <c r="E24" s="451"/>
      <c r="F24" s="451"/>
      <c r="G24" s="452"/>
      <c r="H24" s="451"/>
      <c r="I24" s="451"/>
      <c r="J24" s="452"/>
      <c r="K24" s="451"/>
      <c r="L24" s="451"/>
      <c r="M24" s="453"/>
      <c r="O24" s="62" t="s">
        <v>117</v>
      </c>
      <c r="P24" s="62" t="s">
        <v>113</v>
      </c>
      <c r="Q24" s="62" t="s">
        <v>169</v>
      </c>
      <c r="R24" s="62" t="s">
        <v>118</v>
      </c>
      <c r="S24" s="62" t="s">
        <v>114</v>
      </c>
      <c r="T24" s="62" t="s">
        <v>115</v>
      </c>
      <c r="U24" s="26"/>
      <c r="V24" s="26"/>
      <c r="W24" s="26"/>
      <c r="X24" s="26"/>
      <c r="Y24" s="26"/>
      <c r="Z24" s="26"/>
      <c r="AA24" s="26"/>
    </row>
    <row r="25" spans="1:38" ht="17.100000000000001" customHeight="1">
      <c r="A25" s="194" t="s">
        <v>48</v>
      </c>
      <c r="B25" s="346" t="s">
        <v>51</v>
      </c>
      <c r="C25" s="428"/>
      <c r="D25" s="428"/>
      <c r="E25" s="306"/>
      <c r="F25" s="306"/>
      <c r="G25" s="307"/>
      <c r="H25" s="306"/>
      <c r="I25" s="306"/>
      <c r="J25" s="307"/>
      <c r="K25" s="306"/>
      <c r="L25" s="306"/>
      <c r="M25" s="448"/>
      <c r="O25" s="62"/>
      <c r="P25" s="62">
        <v>7</v>
      </c>
      <c r="Q25" s="62"/>
      <c r="R25" s="62">
        <v>56</v>
      </c>
      <c r="S25" s="62">
        <v>91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8" ht="17.100000000000001" customHeight="1">
      <c r="A26" s="442"/>
      <c r="B26" s="445" t="s">
        <v>49</v>
      </c>
      <c r="C26" s="446"/>
      <c r="D26" s="447"/>
      <c r="E26" s="425"/>
      <c r="F26" s="426"/>
      <c r="G26" s="426"/>
      <c r="H26" s="425"/>
      <c r="I26" s="426"/>
      <c r="J26" s="426"/>
      <c r="K26" s="425"/>
      <c r="L26" s="426"/>
      <c r="M26" s="427"/>
      <c r="O26" s="26">
        <v>1.95</v>
      </c>
      <c r="P26" s="26">
        <v>1.85</v>
      </c>
      <c r="Q26" s="26">
        <v>1.75</v>
      </c>
      <c r="R26" s="26">
        <v>1.65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8" ht="17.100000000000001" customHeight="1">
      <c r="A27" s="442"/>
      <c r="B27" s="433" t="s">
        <v>98</v>
      </c>
      <c r="C27" s="434"/>
      <c r="D27" s="107" t="s">
        <v>154</v>
      </c>
      <c r="E27" s="320"/>
      <c r="F27" s="321"/>
      <c r="G27" s="322"/>
      <c r="H27" s="320"/>
      <c r="I27" s="321"/>
      <c r="J27" s="322"/>
      <c r="K27" s="321"/>
      <c r="L27" s="321"/>
      <c r="M27" s="323"/>
      <c r="O27" s="62" t="s">
        <v>53</v>
      </c>
      <c r="P27" s="62" t="s">
        <v>54</v>
      </c>
      <c r="Q27" s="62" t="s">
        <v>56</v>
      </c>
      <c r="R27" s="62" t="s">
        <v>58</v>
      </c>
      <c r="S27" s="62" t="s">
        <v>61</v>
      </c>
      <c r="T27" s="62" t="s">
        <v>63</v>
      </c>
      <c r="U27" s="62" t="s">
        <v>64</v>
      </c>
      <c r="V27" s="62" t="s">
        <v>66</v>
      </c>
      <c r="W27" s="62" t="s">
        <v>68</v>
      </c>
      <c r="X27" s="62" t="s">
        <v>70</v>
      </c>
      <c r="Y27" s="62" t="s">
        <v>72</v>
      </c>
      <c r="Z27" s="64" t="s">
        <v>73</v>
      </c>
      <c r="AA27" s="62" t="s">
        <v>59</v>
      </c>
    </row>
    <row r="28" spans="1:38" ht="17.100000000000001" customHeight="1">
      <c r="A28" s="442"/>
      <c r="B28" s="435"/>
      <c r="C28" s="436"/>
      <c r="D28" s="108" t="s">
        <v>100</v>
      </c>
      <c r="E28" s="422"/>
      <c r="F28" s="423"/>
      <c r="G28" s="429"/>
      <c r="H28" s="422"/>
      <c r="I28" s="423"/>
      <c r="J28" s="429"/>
      <c r="K28" s="422"/>
      <c r="L28" s="423"/>
      <c r="M28" s="424"/>
      <c r="O28" s="26" t="s">
        <v>123</v>
      </c>
      <c r="P28" s="26" t="s">
        <v>122</v>
      </c>
      <c r="Q28" s="26" t="s">
        <v>157</v>
      </c>
      <c r="R28" s="26" t="s">
        <v>158</v>
      </c>
      <c r="S28" s="26" t="s">
        <v>159</v>
      </c>
      <c r="T28" s="26"/>
      <c r="U28" s="26"/>
      <c r="V28" s="26"/>
      <c r="W28" s="26"/>
      <c r="X28" s="26"/>
      <c r="Y28" s="26"/>
      <c r="Z28" s="26"/>
      <c r="AA28" s="26"/>
      <c r="AB28" s="26"/>
    </row>
    <row r="29" spans="1:38" ht="17.100000000000001" customHeight="1">
      <c r="A29" s="442"/>
      <c r="B29" s="435"/>
      <c r="C29" s="436"/>
      <c r="D29" s="110" t="s">
        <v>99</v>
      </c>
      <c r="E29" s="65"/>
      <c r="F29" s="66"/>
      <c r="G29" s="67" t="s">
        <v>174</v>
      </c>
      <c r="H29" s="65"/>
      <c r="I29" s="66"/>
      <c r="J29" s="67" t="s">
        <v>174</v>
      </c>
      <c r="K29" s="65"/>
      <c r="L29" s="66"/>
      <c r="M29" s="68" t="s">
        <v>174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8" ht="17.100000000000001" customHeight="1">
      <c r="A30" s="442"/>
      <c r="B30" s="435" t="s">
        <v>98</v>
      </c>
      <c r="C30" s="436"/>
      <c r="D30" s="111" t="s">
        <v>154</v>
      </c>
      <c r="E30" s="417"/>
      <c r="F30" s="418"/>
      <c r="G30" s="419"/>
      <c r="H30" s="417"/>
      <c r="I30" s="418"/>
      <c r="J30" s="419"/>
      <c r="K30" s="418"/>
      <c r="L30" s="418"/>
      <c r="M30" s="42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4"/>
      <c r="AA30" s="62"/>
    </row>
    <row r="31" spans="1:38" ht="17.100000000000001" customHeight="1">
      <c r="A31" s="442"/>
      <c r="B31" s="435"/>
      <c r="C31" s="436"/>
      <c r="D31" s="108" t="s">
        <v>100</v>
      </c>
      <c r="E31" s="422"/>
      <c r="F31" s="423"/>
      <c r="G31" s="429"/>
      <c r="H31" s="422"/>
      <c r="I31" s="423"/>
      <c r="J31" s="429"/>
      <c r="K31" s="422"/>
      <c r="L31" s="423"/>
      <c r="M31" s="424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8" ht="17.100000000000001" customHeight="1">
      <c r="A32" s="442"/>
      <c r="B32" s="437"/>
      <c r="C32" s="438"/>
      <c r="D32" s="110" t="s">
        <v>99</v>
      </c>
      <c r="E32" s="65"/>
      <c r="F32" s="66"/>
      <c r="G32" s="67" t="s">
        <v>174</v>
      </c>
      <c r="H32" s="65"/>
      <c r="I32" s="66"/>
      <c r="J32" s="67" t="s">
        <v>174</v>
      </c>
      <c r="K32" s="65"/>
      <c r="L32" s="66"/>
      <c r="M32" s="68" t="s">
        <v>174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7.100000000000001" customHeight="1">
      <c r="A33" s="442"/>
      <c r="B33" s="221" t="s">
        <v>203</v>
      </c>
      <c r="C33" s="394"/>
      <c r="D33" s="395"/>
      <c r="E33" s="82"/>
      <c r="F33" s="72"/>
      <c r="G33" s="73" t="s">
        <v>146</v>
      </c>
      <c r="H33" s="82"/>
      <c r="I33" s="72"/>
      <c r="J33" s="73" t="s">
        <v>146</v>
      </c>
      <c r="K33" s="82"/>
      <c r="L33" s="72"/>
      <c r="M33" s="74" t="s">
        <v>146</v>
      </c>
      <c r="O33" s="69">
        <v>65</v>
      </c>
      <c r="P33" s="69">
        <v>60</v>
      </c>
      <c r="Q33" s="69">
        <v>55</v>
      </c>
      <c r="R33" s="69">
        <v>50</v>
      </c>
      <c r="S33" s="70"/>
      <c r="T33" s="70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7.100000000000001" customHeight="1">
      <c r="A34" s="442"/>
      <c r="B34" s="396" t="s">
        <v>204</v>
      </c>
      <c r="C34" s="400"/>
      <c r="D34" s="400"/>
      <c r="E34" s="71"/>
      <c r="F34" s="72"/>
      <c r="G34" s="73" t="s">
        <v>174</v>
      </c>
      <c r="H34" s="71"/>
      <c r="I34" s="72"/>
      <c r="J34" s="73" t="s">
        <v>174</v>
      </c>
      <c r="K34" s="71"/>
      <c r="L34" s="72"/>
      <c r="M34" s="74" t="s">
        <v>174</v>
      </c>
      <c r="O34" s="26">
        <v>175</v>
      </c>
      <c r="P34" s="26">
        <v>185</v>
      </c>
      <c r="Q34" s="26">
        <v>200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32" ht="17.100000000000001" customHeight="1">
      <c r="A35" s="442"/>
      <c r="B35" s="400" t="s">
        <v>52</v>
      </c>
      <c r="C35" s="400"/>
      <c r="D35" s="400"/>
      <c r="E35" s="317"/>
      <c r="F35" s="318"/>
      <c r="G35" s="318"/>
      <c r="H35" s="317"/>
      <c r="I35" s="318"/>
      <c r="J35" s="318"/>
      <c r="K35" s="317"/>
      <c r="L35" s="318"/>
      <c r="M35" s="319"/>
      <c r="O35" s="26" t="s">
        <v>121</v>
      </c>
      <c r="P35" s="26" t="s">
        <v>76</v>
      </c>
      <c r="Q35" s="26" t="s">
        <v>77</v>
      </c>
      <c r="R35" s="26" t="s">
        <v>78</v>
      </c>
      <c r="S35" s="26" t="s">
        <v>79</v>
      </c>
      <c r="T35" s="26" t="s">
        <v>80</v>
      </c>
      <c r="U35" s="26" t="s">
        <v>81</v>
      </c>
      <c r="V35" s="26" t="s">
        <v>82</v>
      </c>
      <c r="W35" s="26" t="s">
        <v>83</v>
      </c>
      <c r="X35" s="26" t="s">
        <v>84</v>
      </c>
      <c r="Y35" s="26" t="s">
        <v>85</v>
      </c>
      <c r="Z35" s="26"/>
      <c r="AA35" s="26"/>
    </row>
    <row r="36" spans="1:32" ht="17.100000000000001" customHeight="1">
      <c r="A36" s="442"/>
      <c r="B36" s="316"/>
      <c r="C36" s="316"/>
      <c r="D36" s="316"/>
      <c r="E36" s="317"/>
      <c r="F36" s="318"/>
      <c r="G36" s="318"/>
      <c r="H36" s="318"/>
      <c r="I36" s="318"/>
      <c r="J36" s="318"/>
      <c r="K36" s="318"/>
      <c r="L36" s="318"/>
      <c r="M36" s="319"/>
      <c r="O36" s="26" t="s">
        <v>112</v>
      </c>
      <c r="P36" s="26" t="s">
        <v>111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32" ht="17.100000000000001" customHeight="1">
      <c r="A37" s="442"/>
      <c r="B37" s="316"/>
      <c r="C37" s="316"/>
      <c r="D37" s="316"/>
      <c r="E37" s="317"/>
      <c r="F37" s="318"/>
      <c r="G37" s="318"/>
      <c r="H37" s="318"/>
      <c r="I37" s="318"/>
      <c r="J37" s="318"/>
      <c r="K37" s="318"/>
      <c r="L37" s="318"/>
      <c r="M37" s="319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32" ht="17.100000000000001" customHeight="1" thickBot="1">
      <c r="A38" s="443"/>
      <c r="B38" s="431" t="s">
        <v>55</v>
      </c>
      <c r="C38" s="432"/>
      <c r="D38" s="75"/>
      <c r="E38" s="397"/>
      <c r="F38" s="397"/>
      <c r="G38" s="398"/>
      <c r="H38" s="397"/>
      <c r="I38" s="397"/>
      <c r="J38" s="398"/>
      <c r="K38" s="397"/>
      <c r="L38" s="397"/>
      <c r="M38" s="421"/>
      <c r="O38" s="62" t="s">
        <v>69</v>
      </c>
      <c r="P38" s="62" t="s">
        <v>71</v>
      </c>
      <c r="Q38" s="26" t="s">
        <v>208</v>
      </c>
      <c r="R38" s="62" t="s">
        <v>65</v>
      </c>
      <c r="S38" s="62" t="s">
        <v>67</v>
      </c>
      <c r="T38" s="26"/>
      <c r="U38" s="26"/>
      <c r="V38" s="26"/>
      <c r="W38" s="26"/>
      <c r="X38" s="26"/>
      <c r="Y38" s="26"/>
      <c r="Z38" s="26"/>
      <c r="AA38" s="26"/>
    </row>
    <row r="39" spans="1:32" ht="17.100000000000001" customHeight="1">
      <c r="A39" s="194" t="s">
        <v>57</v>
      </c>
      <c r="B39" s="406" t="s">
        <v>155</v>
      </c>
      <c r="C39" s="406"/>
      <c r="D39" s="406"/>
      <c r="E39" s="407"/>
      <c r="F39" s="408"/>
      <c r="G39" s="408"/>
      <c r="H39" s="407"/>
      <c r="I39" s="408"/>
      <c r="J39" s="408"/>
      <c r="K39" s="407"/>
      <c r="L39" s="408"/>
      <c r="M39" s="409"/>
      <c r="O39" s="62" t="s">
        <v>60</v>
      </c>
      <c r="P39" s="62" t="s">
        <v>6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7.100000000000001" customHeight="1">
      <c r="A40" s="195"/>
      <c r="B40" s="410"/>
      <c r="C40" s="411"/>
      <c r="D40" s="412"/>
      <c r="E40" s="317"/>
      <c r="F40" s="318"/>
      <c r="G40" s="318"/>
      <c r="H40" s="317"/>
      <c r="I40" s="318"/>
      <c r="J40" s="318"/>
      <c r="K40" s="317"/>
      <c r="L40" s="318"/>
      <c r="M40" s="319"/>
      <c r="O40" s="26" t="s">
        <v>156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32" ht="17.100000000000001" customHeight="1" thickBot="1">
      <c r="A41" s="345"/>
      <c r="B41" s="413"/>
      <c r="C41" s="414"/>
      <c r="D41" s="415"/>
      <c r="E41" s="398"/>
      <c r="F41" s="404"/>
      <c r="G41" s="404"/>
      <c r="H41" s="398"/>
      <c r="I41" s="404"/>
      <c r="J41" s="404"/>
      <c r="K41" s="398"/>
      <c r="L41" s="404"/>
      <c r="M41" s="40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7.100000000000001" customHeight="1">
      <c r="A42" s="401" t="s">
        <v>97</v>
      </c>
      <c r="B42" s="336"/>
      <c r="C42" s="337"/>
      <c r="D42" s="338"/>
      <c r="E42" s="336"/>
      <c r="F42" s="337"/>
      <c r="G42" s="338"/>
      <c r="H42" s="336"/>
      <c r="I42" s="337"/>
      <c r="J42" s="338"/>
      <c r="K42" s="336"/>
      <c r="L42" s="337"/>
      <c r="M42" s="347"/>
    </row>
    <row r="43" spans="1:32" ht="17.100000000000001" customHeight="1">
      <c r="A43" s="402"/>
      <c r="B43" s="339"/>
      <c r="C43" s="340"/>
      <c r="D43" s="341"/>
      <c r="E43" s="339"/>
      <c r="F43" s="340"/>
      <c r="G43" s="341"/>
      <c r="H43" s="339"/>
      <c r="I43" s="340"/>
      <c r="J43" s="341"/>
      <c r="K43" s="339"/>
      <c r="L43" s="340"/>
      <c r="M43" s="348"/>
    </row>
    <row r="44" spans="1:32" ht="17.100000000000001" customHeight="1">
      <c r="A44" s="402"/>
      <c r="B44" s="339"/>
      <c r="C44" s="340"/>
      <c r="D44" s="341"/>
      <c r="E44" s="339"/>
      <c r="F44" s="340"/>
      <c r="G44" s="341"/>
      <c r="H44" s="339"/>
      <c r="I44" s="340"/>
      <c r="J44" s="341"/>
      <c r="K44" s="339"/>
      <c r="L44" s="340"/>
      <c r="M44" s="348"/>
    </row>
    <row r="45" spans="1:32" ht="17.100000000000001" customHeight="1" thickBot="1">
      <c r="A45" s="403"/>
      <c r="B45" s="342"/>
      <c r="C45" s="343"/>
      <c r="D45" s="344"/>
      <c r="E45" s="342"/>
      <c r="F45" s="343"/>
      <c r="G45" s="344"/>
      <c r="H45" s="342"/>
      <c r="I45" s="343"/>
      <c r="J45" s="344"/>
      <c r="K45" s="342"/>
      <c r="L45" s="343"/>
      <c r="M45" s="349"/>
    </row>
    <row r="46" spans="1:32" ht="15" customHeight="1">
      <c r="A46" s="311" t="s">
        <v>202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2" t="str">
        <f>作成依頼票!$R$33</f>
        <v>(2018年1月作成ver.1.1)</v>
      </c>
      <c r="L46" s="312"/>
      <c r="M46" s="312"/>
    </row>
    <row r="47" spans="1:32">
      <c r="L47" s="76"/>
      <c r="M47" s="7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32">
      <c r="L48" s="26"/>
      <c r="M48" s="26"/>
    </row>
    <row r="49" spans="3:5">
      <c r="C49" s="77"/>
      <c r="D49" s="77"/>
      <c r="E49" s="79"/>
    </row>
    <row r="50" spans="3:5">
      <c r="C50" s="77"/>
      <c r="D50" s="77"/>
      <c r="E50" s="79"/>
    </row>
    <row r="51" spans="3:5">
      <c r="C51" s="77"/>
      <c r="D51" s="77"/>
      <c r="E51" s="79"/>
    </row>
    <row r="52" spans="3:5">
      <c r="C52" s="77"/>
      <c r="D52" s="77"/>
      <c r="E52" s="79"/>
    </row>
    <row r="53" spans="3:5">
      <c r="C53" s="77"/>
      <c r="D53" s="77"/>
      <c r="E53" s="79"/>
    </row>
    <row r="54" spans="3:5">
      <c r="C54" s="77"/>
      <c r="D54" s="77"/>
      <c r="E54" s="79"/>
    </row>
    <row r="55" spans="3:5">
      <c r="C55" s="77"/>
      <c r="D55" s="77"/>
      <c r="E55" s="79"/>
    </row>
    <row r="56" spans="3:5">
      <c r="C56" s="77"/>
      <c r="D56" s="77"/>
      <c r="E56" s="79"/>
    </row>
    <row r="57" spans="3:5">
      <c r="C57" s="77"/>
      <c r="D57" s="77"/>
      <c r="E57" s="79"/>
    </row>
    <row r="58" spans="3:5">
      <c r="C58" s="77"/>
      <c r="D58" s="77"/>
      <c r="E58" s="79"/>
    </row>
    <row r="59" spans="3:5">
      <c r="C59" s="77"/>
      <c r="D59" s="77"/>
      <c r="E59" s="79"/>
    </row>
    <row r="60" spans="3:5">
      <c r="C60" s="77"/>
      <c r="D60" s="77"/>
      <c r="E60" s="79"/>
    </row>
    <row r="61" spans="3:5">
      <c r="C61" s="77"/>
      <c r="D61" s="77"/>
      <c r="E61" s="79"/>
    </row>
    <row r="62" spans="3:5">
      <c r="C62" s="77"/>
      <c r="D62" s="77"/>
      <c r="E62" s="79"/>
    </row>
    <row r="63" spans="3:5">
      <c r="C63" s="77"/>
      <c r="D63" s="77"/>
      <c r="E63" s="79"/>
    </row>
    <row r="64" spans="3:5">
      <c r="C64" s="77"/>
      <c r="D64" s="77"/>
      <c r="E64" s="79"/>
    </row>
    <row r="65" spans="3:5">
      <c r="C65" s="77"/>
      <c r="D65" s="77"/>
      <c r="E65" s="79"/>
    </row>
    <row r="66" spans="3:5">
      <c r="C66" s="77"/>
      <c r="D66" s="77"/>
      <c r="E66" s="79"/>
    </row>
    <row r="67" spans="3:5">
      <c r="C67" s="77"/>
      <c r="D67" s="77"/>
      <c r="E67" s="79"/>
    </row>
    <row r="68" spans="3:5">
      <c r="C68" s="77"/>
      <c r="D68" s="77"/>
      <c r="E68" s="79"/>
    </row>
    <row r="69" spans="3:5">
      <c r="C69" s="77"/>
      <c r="D69" s="77"/>
      <c r="E69" s="79"/>
    </row>
    <row r="70" spans="3:5">
      <c r="C70" s="77"/>
      <c r="D70" s="77"/>
      <c r="E70" s="79"/>
    </row>
    <row r="71" spans="3:5">
      <c r="C71" s="77"/>
      <c r="D71" s="77"/>
      <c r="E71" s="79"/>
    </row>
    <row r="72" spans="3:5">
      <c r="C72" s="77"/>
      <c r="D72" s="77"/>
      <c r="E72" s="79"/>
    </row>
    <row r="73" spans="3:5">
      <c r="C73" s="77"/>
      <c r="D73" s="77"/>
      <c r="E73" s="79"/>
    </row>
    <row r="74" spans="3:5">
      <c r="C74" s="77"/>
      <c r="D74" s="77"/>
      <c r="E74" s="79"/>
    </row>
    <row r="75" spans="3:5">
      <c r="C75" s="77"/>
      <c r="D75" s="77"/>
      <c r="E75" s="79"/>
    </row>
    <row r="76" spans="3:5">
      <c r="C76" s="77"/>
      <c r="D76" s="77"/>
      <c r="E76" s="79"/>
    </row>
    <row r="77" spans="3:5">
      <c r="C77" s="77"/>
      <c r="D77" s="77"/>
      <c r="E77" s="79"/>
    </row>
    <row r="78" spans="3:5">
      <c r="C78" s="77"/>
      <c r="D78" s="77"/>
      <c r="E78" s="79"/>
    </row>
    <row r="79" spans="3:5">
      <c r="C79" s="77"/>
      <c r="D79" s="77"/>
      <c r="E79" s="79"/>
    </row>
    <row r="80" spans="3:5">
      <c r="C80" s="77"/>
      <c r="D80" s="77"/>
      <c r="E80" s="79"/>
    </row>
    <row r="81" spans="3:5">
      <c r="C81" s="77"/>
      <c r="D81" s="77"/>
      <c r="E81" s="79"/>
    </row>
    <row r="82" spans="3:5">
      <c r="C82" s="77"/>
      <c r="D82" s="77"/>
      <c r="E82" s="79"/>
    </row>
    <row r="83" spans="3:5">
      <c r="C83" s="77"/>
      <c r="D83" s="77"/>
      <c r="E83" s="79"/>
    </row>
    <row r="84" spans="3:5">
      <c r="C84" s="77"/>
      <c r="D84" s="77"/>
      <c r="E84" s="77"/>
    </row>
    <row r="85" spans="3:5">
      <c r="C85" s="83"/>
      <c r="D85" s="84"/>
      <c r="E85" s="77"/>
    </row>
  </sheetData>
  <sheetProtection password="CC7D" sheet="1" objects="1" scenarios="1"/>
  <mergeCells count="120">
    <mergeCell ref="A19:A24"/>
    <mergeCell ref="B19:D19"/>
    <mergeCell ref="E19:G19"/>
    <mergeCell ref="H19:J19"/>
    <mergeCell ref="B24:D24"/>
    <mergeCell ref="E24:G24"/>
    <mergeCell ref="H24:J24"/>
    <mergeCell ref="K24:M24"/>
    <mergeCell ref="K25:M25"/>
    <mergeCell ref="E26:G26"/>
    <mergeCell ref="H26:J26"/>
    <mergeCell ref="K26:M26"/>
    <mergeCell ref="B34:D34"/>
    <mergeCell ref="B26:D26"/>
    <mergeCell ref="K11:M11"/>
    <mergeCell ref="C12:D12"/>
    <mergeCell ref="E12:G12"/>
    <mergeCell ref="H12:J12"/>
    <mergeCell ref="E28:G28"/>
    <mergeCell ref="E30:G30"/>
    <mergeCell ref="B23:D23"/>
    <mergeCell ref="E23:G23"/>
    <mergeCell ref="B22:D22"/>
    <mergeCell ref="E22:G22"/>
    <mergeCell ref="H31:J31"/>
    <mergeCell ref="K31:M31"/>
    <mergeCell ref="H30:J30"/>
    <mergeCell ref="B33:D33"/>
    <mergeCell ref="E27:G27"/>
    <mergeCell ref="H27:J27"/>
    <mergeCell ref="K27:M27"/>
    <mergeCell ref="H28:J28"/>
    <mergeCell ref="K28:M28"/>
    <mergeCell ref="A1:M1"/>
    <mergeCell ref="A2:M2"/>
    <mergeCell ref="C18:D18"/>
    <mergeCell ref="E18:G18"/>
    <mergeCell ref="H18:J18"/>
    <mergeCell ref="K18:M18"/>
    <mergeCell ref="K22:M22"/>
    <mergeCell ref="H22:J22"/>
    <mergeCell ref="H23:J23"/>
    <mergeCell ref="K23:M23"/>
    <mergeCell ref="A6:C6"/>
    <mergeCell ref="A3:M3"/>
    <mergeCell ref="A5:C5"/>
    <mergeCell ref="A10:D10"/>
    <mergeCell ref="K19:M19"/>
    <mergeCell ref="E20:G20"/>
    <mergeCell ref="C13:D15"/>
    <mergeCell ref="E13:G15"/>
    <mergeCell ref="H13:J15"/>
    <mergeCell ref="E17:G17"/>
    <mergeCell ref="H17:J17"/>
    <mergeCell ref="K17:M17"/>
    <mergeCell ref="B13:B15"/>
    <mergeCell ref="A7:C7"/>
    <mergeCell ref="A11:A18"/>
    <mergeCell ref="C11:D11"/>
    <mergeCell ref="E11:G11"/>
    <mergeCell ref="H11:J11"/>
    <mergeCell ref="A25:A38"/>
    <mergeCell ref="B25:D25"/>
    <mergeCell ref="E25:G25"/>
    <mergeCell ref="A8:C9"/>
    <mergeCell ref="D8:M9"/>
    <mergeCell ref="K13:M15"/>
    <mergeCell ref="C16:D16"/>
    <mergeCell ref="E16:G16"/>
    <mergeCell ref="H16:J16"/>
    <mergeCell ref="K16:M16"/>
    <mergeCell ref="H21:J21"/>
    <mergeCell ref="K21:M21"/>
    <mergeCell ref="E21:G21"/>
    <mergeCell ref="B20:D20"/>
    <mergeCell ref="K12:M12"/>
    <mergeCell ref="C17:D17"/>
    <mergeCell ref="H25:J25"/>
    <mergeCell ref="H20:J20"/>
    <mergeCell ref="K20:M20"/>
    <mergeCell ref="B21:D21"/>
    <mergeCell ref="A46:J46"/>
    <mergeCell ref="K46:M46"/>
    <mergeCell ref="H39:J39"/>
    <mergeCell ref="K39:M39"/>
    <mergeCell ref="B40:D40"/>
    <mergeCell ref="A42:A45"/>
    <mergeCell ref="B42:D45"/>
    <mergeCell ref="E42:G45"/>
    <mergeCell ref="H42:J45"/>
    <mergeCell ref="K42:M45"/>
    <mergeCell ref="A39:A41"/>
    <mergeCell ref="B39:D39"/>
    <mergeCell ref="E39:G39"/>
    <mergeCell ref="B41:D41"/>
    <mergeCell ref="E41:G41"/>
    <mergeCell ref="H41:J41"/>
    <mergeCell ref="K41:M41"/>
    <mergeCell ref="E40:G40"/>
    <mergeCell ref="H40:J40"/>
    <mergeCell ref="K40:M40"/>
    <mergeCell ref="B27:C32"/>
    <mergeCell ref="K30:M30"/>
    <mergeCell ref="E31:G31"/>
    <mergeCell ref="K35:M35"/>
    <mergeCell ref="E38:G38"/>
    <mergeCell ref="H38:J38"/>
    <mergeCell ref="K38:M38"/>
    <mergeCell ref="B35:D35"/>
    <mergeCell ref="E35:G35"/>
    <mergeCell ref="H35:J35"/>
    <mergeCell ref="B36:D36"/>
    <mergeCell ref="E36:G36"/>
    <mergeCell ref="H36:J36"/>
    <mergeCell ref="K36:M36"/>
    <mergeCell ref="K37:M37"/>
    <mergeCell ref="B38:C38"/>
    <mergeCell ref="B37:D37"/>
    <mergeCell ref="E37:G37"/>
    <mergeCell ref="H37:J37"/>
  </mergeCells>
  <phoneticPr fontId="3"/>
  <conditionalFormatting sqref="E12:M15">
    <cfRule type="cellIs" dxfId="5" priority="6" operator="notEqual">
      <formula>""</formula>
    </cfRule>
  </conditionalFormatting>
  <conditionalFormatting sqref="E22:M24">
    <cfRule type="cellIs" dxfId="4" priority="4" operator="notEqual">
      <formula>""</formula>
    </cfRule>
  </conditionalFormatting>
  <conditionalFormatting sqref="E20:M21">
    <cfRule type="cellIs" dxfId="3" priority="3" operator="notEqual">
      <formula>""</formula>
    </cfRule>
  </conditionalFormatting>
  <conditionalFormatting sqref="E19:M19">
    <cfRule type="cellIs" dxfId="2" priority="2" operator="notEqual">
      <formula>""</formula>
    </cfRule>
  </conditionalFormatting>
  <conditionalFormatting sqref="E25:M25">
    <cfRule type="cellIs" dxfId="1" priority="1" operator="notEqual">
      <formula>""</formula>
    </cfRule>
  </conditionalFormatting>
  <conditionalFormatting sqref="E11:M11">
    <cfRule type="cellIs" dxfId="0" priority="5" operator="notEqual">
      <formula>""</formula>
    </cfRule>
  </conditionalFormatting>
  <dataValidations count="23">
    <dataValidation allowBlank="1" showInputMessage="1" sqref="G33 M33:M34 J33 J34:K34 E34 G34:H34 E29:M29 E32:M32"/>
    <dataValidation type="list" allowBlank="1" error="入力ミス" prompt="_x000a_" sqref="E12:M12">
      <formula1>$O$12:$R$12</formula1>
    </dataValidation>
    <dataValidation type="list" allowBlank="1" showInputMessage="1" error="入力ミス" sqref="E17:M17">
      <formula1>$O$17:$R$17</formula1>
    </dataValidation>
    <dataValidation type="list" allowBlank="1" showInputMessage="1" sqref="E24:M24">
      <formula1>$O$24:$U$24</formula1>
    </dataValidation>
    <dataValidation type="list" allowBlank="1" showInputMessage="1" error="入力ミス" sqref="E23:M23">
      <formula1>$O$23:$T$23</formula1>
    </dataValidation>
    <dataValidation type="list" allowBlank="1" showInputMessage="1" sqref="E39:M40">
      <formula1>$O$39:$Q$39</formula1>
    </dataValidation>
    <dataValidation type="list" errorStyle="information" allowBlank="1" showInputMessage="1" promptTitle="リスト入力" sqref="E35:M35">
      <formula1>$O$35:$Z$35</formula1>
    </dataValidation>
    <dataValidation type="list" allowBlank="1" showInputMessage="1" sqref="E38:M38">
      <formula1>$R$38:$T$38</formula1>
    </dataValidation>
    <dataValidation type="list" allowBlank="1" showInputMessage="1" sqref="F33 I33 L33">
      <formula1>$O$33:$S$33</formula1>
    </dataValidation>
    <dataValidation type="list" allowBlank="1" showInputMessage="1" sqref="D38">
      <formula1>$O$38:$Q$38</formula1>
    </dataValidation>
    <dataValidation type="list" allowBlank="1" error="入力ミス_x000a_" prompt="リストから選択してください" sqref="E18:M18">
      <formula1>$O$18:$Q$18</formula1>
    </dataValidation>
    <dataValidation type="list" allowBlank="1" showInputMessage="1" sqref="B40:D40">
      <formula1>$O$40:$P$40</formula1>
    </dataValidation>
    <dataValidation type="list" allowBlank="1" showInputMessage="1" sqref="B36:D37">
      <formula1>$O$36:$R$36</formula1>
    </dataValidation>
    <dataValidation type="list" allowBlank="1" showInputMessage="1" sqref="F34 I34 L34">
      <formula1>$O$34:$R$34</formula1>
    </dataValidation>
    <dataValidation type="list" allowBlank="1" showInputMessage="1" sqref="E27:M27 E30:M30">
      <formula1>$O$27:$AB$27</formula1>
    </dataValidation>
    <dataValidation type="list" allowBlank="1" showInputMessage="1" sqref="E25:M25">
      <formula1>$O$25:$T$25</formula1>
    </dataValidation>
    <dataValidation type="list" allowBlank="1" showInputMessage="1" sqref="E20:M20">
      <formula1>$O$20:$AC$20</formula1>
    </dataValidation>
    <dataValidation type="list" allowBlank="1" showInputMessage="1" sqref="E28:M28 E31:M31">
      <formula1>$O$28:$T$28</formula1>
    </dataValidation>
    <dataValidation type="list" allowBlank="1" showInputMessage="1" sqref="E21:M21">
      <formula1>$O$21:$AF$21</formula1>
    </dataValidation>
    <dataValidation type="list" allowBlank="1" showInputMessage="1" sqref="E41:M41">
      <formula1>$O$39:$P$39</formula1>
    </dataValidation>
    <dataValidation type="list" errorStyle="information" allowBlank="1" showInputMessage="1" error="入力ミス" prompt="リスト又は手入力して下さい" sqref="E22:M22">
      <formula1>$O$22:$T$22</formula1>
    </dataValidation>
    <dataValidation type="list" allowBlank="1" showInputMessage="1" error="入力ミス" sqref="E19:M19">
      <formula1>$O$19:$U$19</formula1>
    </dataValidation>
    <dataValidation type="list" allowBlank="1" showInputMessage="1" sqref="E26:M26">
      <formula1>$O$26:$R$26</formula1>
    </dataValidation>
  </dataValidations>
  <printOptions horizontalCentered="1" verticalCentered="1"/>
  <pageMargins left="0.39370078740157483" right="0.39370078740157483" top="0.27559055118110237" bottom="0.27559055118110237" header="0.27559055118110237" footer="0.27559055118110237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Y30"/>
  <sheetViews>
    <sheetView workbookViewId="0">
      <selection activeCell="C6" sqref="C6"/>
    </sheetView>
  </sheetViews>
  <sheetFormatPr defaultRowHeight="12"/>
  <cols>
    <col min="1" max="1" width="3.25" style="3" bestFit="1" customWidth="1"/>
    <col min="2" max="2" width="2.625" style="4" customWidth="1"/>
    <col min="3" max="3" width="90.625" style="3" customWidth="1"/>
    <col min="4" max="16384" width="9" style="3"/>
  </cols>
  <sheetData>
    <row r="1" spans="1:25" ht="24.95" customHeight="1">
      <c r="A1" s="1" t="s">
        <v>163</v>
      </c>
      <c r="B1" s="457" t="s">
        <v>161</v>
      </c>
      <c r="C1" s="458"/>
      <c r="D1" s="2"/>
      <c r="E1" s="2"/>
      <c r="F1" s="2"/>
      <c r="G1" s="2"/>
      <c r="H1" s="2"/>
      <c r="I1" s="2"/>
      <c r="P1" s="4"/>
      <c r="R1" s="4"/>
      <c r="T1" s="4"/>
    </row>
    <row r="2" spans="1:25" ht="30" customHeight="1">
      <c r="A2" s="9">
        <v>1</v>
      </c>
      <c r="B2" s="5"/>
      <c r="C2" s="11" t="s">
        <v>210</v>
      </c>
      <c r="D2" s="2"/>
      <c r="E2" s="2"/>
      <c r="F2" s="2"/>
      <c r="G2" s="2"/>
      <c r="H2" s="2"/>
      <c r="I2" s="2"/>
      <c r="P2" s="4"/>
      <c r="R2" s="4"/>
      <c r="T2" s="4"/>
    </row>
    <row r="3" spans="1:25" ht="18" customHeight="1">
      <c r="A3" s="9">
        <v>2</v>
      </c>
      <c r="B3" s="5"/>
      <c r="C3" s="6" t="s">
        <v>215</v>
      </c>
    </row>
    <row r="4" spans="1:25" ht="18" customHeight="1">
      <c r="A4" s="9">
        <v>3</v>
      </c>
      <c r="B4" s="5"/>
      <c r="C4" s="11" t="s">
        <v>168</v>
      </c>
      <c r="D4" s="2"/>
      <c r="E4" s="2"/>
      <c r="F4" s="2"/>
      <c r="G4" s="2"/>
      <c r="H4" s="2"/>
      <c r="I4" s="2"/>
      <c r="P4" s="4"/>
      <c r="R4" s="4"/>
      <c r="T4" s="4"/>
    </row>
    <row r="5" spans="1:25" ht="30" customHeight="1">
      <c r="A5" s="9">
        <v>4</v>
      </c>
      <c r="B5" s="5"/>
      <c r="C5" s="6" t="s">
        <v>182</v>
      </c>
      <c r="D5" s="2"/>
      <c r="E5" s="2"/>
      <c r="F5" s="2"/>
      <c r="G5" s="2"/>
      <c r="H5" s="2"/>
      <c r="I5" s="2"/>
      <c r="P5" s="4"/>
      <c r="R5" s="4"/>
      <c r="T5" s="4"/>
    </row>
    <row r="6" spans="1:25" ht="30" customHeight="1">
      <c r="A6" s="9">
        <v>5</v>
      </c>
      <c r="B6" s="5"/>
      <c r="C6" s="6" t="s">
        <v>186</v>
      </c>
      <c r="Y6" s="3" t="s">
        <v>106</v>
      </c>
    </row>
    <row r="7" spans="1:25" ht="20.100000000000001" customHeight="1">
      <c r="A7" s="9">
        <v>6</v>
      </c>
      <c r="B7" s="5"/>
      <c r="C7" s="6" t="s">
        <v>183</v>
      </c>
      <c r="D7" s="2"/>
      <c r="E7" s="2"/>
      <c r="F7" s="2"/>
      <c r="G7" s="2"/>
      <c r="H7" s="2"/>
      <c r="I7" s="2"/>
      <c r="P7" s="4"/>
      <c r="R7" s="4"/>
      <c r="T7" s="4"/>
    </row>
    <row r="8" spans="1:25" ht="18" customHeight="1">
      <c r="A8" s="9">
        <v>7</v>
      </c>
      <c r="B8" s="5"/>
      <c r="C8" s="12" t="s">
        <v>184</v>
      </c>
      <c r="Y8" s="3" t="s">
        <v>107</v>
      </c>
    </row>
    <row r="9" spans="1:25" ht="20.100000000000001" customHeight="1">
      <c r="A9" s="9">
        <v>8</v>
      </c>
      <c r="B9" s="5"/>
      <c r="C9" s="12" t="s">
        <v>162</v>
      </c>
    </row>
    <row r="10" spans="1:25" ht="20.100000000000001" customHeight="1">
      <c r="A10" s="9">
        <v>9</v>
      </c>
      <c r="B10" s="5"/>
      <c r="C10" s="12" t="s">
        <v>187</v>
      </c>
    </row>
    <row r="11" spans="1:25" ht="20.100000000000001" customHeight="1">
      <c r="A11" s="9">
        <v>10</v>
      </c>
      <c r="B11" s="5"/>
      <c r="C11" s="6" t="s">
        <v>164</v>
      </c>
      <c r="D11" s="2"/>
      <c r="E11" s="2"/>
      <c r="F11" s="2"/>
      <c r="G11" s="2"/>
      <c r="H11" s="2"/>
      <c r="I11" s="2"/>
      <c r="P11" s="4"/>
      <c r="R11" s="4"/>
      <c r="T11" s="4"/>
    </row>
    <row r="12" spans="1:25" ht="20.100000000000001" customHeight="1">
      <c r="A12" s="9">
        <v>11</v>
      </c>
      <c r="B12" s="5"/>
      <c r="C12" s="6" t="s">
        <v>207</v>
      </c>
      <c r="D12" s="2"/>
      <c r="E12" s="2"/>
      <c r="F12" s="2"/>
      <c r="G12" s="2"/>
      <c r="H12" s="2"/>
      <c r="I12" s="2"/>
      <c r="P12" s="4"/>
      <c r="R12" s="4"/>
      <c r="T12" s="4"/>
    </row>
    <row r="13" spans="1:25" ht="30" customHeight="1">
      <c r="A13" s="9">
        <v>12</v>
      </c>
      <c r="B13" s="5"/>
      <c r="C13" s="6" t="s">
        <v>212</v>
      </c>
      <c r="D13" s="2"/>
      <c r="E13" s="2"/>
      <c r="F13" s="2"/>
      <c r="G13" s="2"/>
      <c r="H13" s="2"/>
      <c r="I13" s="2"/>
      <c r="P13" s="4"/>
      <c r="R13" s="4"/>
      <c r="T13" s="4"/>
    </row>
    <row r="14" spans="1:25" ht="30" customHeight="1">
      <c r="A14" s="9">
        <v>13</v>
      </c>
      <c r="B14" s="5" t="s">
        <v>165</v>
      </c>
      <c r="C14" s="11" t="s">
        <v>185</v>
      </c>
    </row>
    <row r="15" spans="1:25" ht="54.95" customHeight="1">
      <c r="A15" s="9">
        <v>14</v>
      </c>
      <c r="B15" s="5" t="s">
        <v>171</v>
      </c>
      <c r="C15" s="11" t="s">
        <v>198</v>
      </c>
    </row>
    <row r="16" spans="1:25" ht="30" customHeight="1">
      <c r="A16" s="9">
        <v>15</v>
      </c>
      <c r="B16" s="7" t="s">
        <v>166</v>
      </c>
      <c r="C16" s="11" t="s">
        <v>205</v>
      </c>
    </row>
    <row r="17" spans="1:20" ht="18" customHeight="1">
      <c r="A17" s="9">
        <v>16</v>
      </c>
      <c r="B17" s="5" t="s">
        <v>167</v>
      </c>
      <c r="C17" s="6" t="s">
        <v>143</v>
      </c>
    </row>
    <row r="18" spans="1:20" ht="18" customHeight="1">
      <c r="A18" s="9">
        <v>17</v>
      </c>
      <c r="B18" s="5"/>
      <c r="C18" s="13" t="s">
        <v>144</v>
      </c>
    </row>
    <row r="19" spans="1:20" ht="45" customHeight="1">
      <c r="A19" s="9">
        <v>18</v>
      </c>
      <c r="B19" s="5"/>
      <c r="C19" s="11" t="s">
        <v>140</v>
      </c>
    </row>
    <row r="20" spans="1:20" ht="45" customHeight="1">
      <c r="A20" s="9">
        <v>19</v>
      </c>
      <c r="B20" s="5"/>
      <c r="C20" s="6" t="s">
        <v>188</v>
      </c>
    </row>
    <row r="21" spans="1:20" ht="30" customHeight="1">
      <c r="A21" s="9">
        <v>20</v>
      </c>
      <c r="B21" s="5"/>
      <c r="C21" s="11" t="s">
        <v>170</v>
      </c>
    </row>
    <row r="22" spans="1:20" ht="30" customHeight="1">
      <c r="A22" s="9">
        <v>21</v>
      </c>
      <c r="B22" s="5"/>
      <c r="C22" s="6" t="s">
        <v>191</v>
      </c>
    </row>
    <row r="23" spans="1:20" ht="30" customHeight="1">
      <c r="A23" s="9">
        <v>22</v>
      </c>
      <c r="B23" s="5"/>
      <c r="C23" s="6" t="s">
        <v>141</v>
      </c>
    </row>
    <row r="24" spans="1:20" ht="18" customHeight="1">
      <c r="A24" s="9">
        <v>23</v>
      </c>
      <c r="B24" s="5"/>
      <c r="C24" s="6" t="s">
        <v>190</v>
      </c>
    </row>
    <row r="25" spans="1:20" ht="18" customHeight="1">
      <c r="A25" s="9">
        <v>24</v>
      </c>
      <c r="B25" s="5"/>
      <c r="C25" s="6" t="s">
        <v>145</v>
      </c>
    </row>
    <row r="26" spans="1:20" ht="20.100000000000001" customHeight="1">
      <c r="A26" s="9">
        <v>25</v>
      </c>
      <c r="B26" s="8"/>
      <c r="C26" s="14" t="s">
        <v>147</v>
      </c>
    </row>
    <row r="27" spans="1:20" ht="18" customHeight="1">
      <c r="A27" s="9">
        <v>26</v>
      </c>
      <c r="B27" s="8"/>
      <c r="C27" s="14" t="s">
        <v>142</v>
      </c>
    </row>
    <row r="28" spans="1:20" ht="45" customHeight="1" thickBot="1">
      <c r="A28" s="99">
        <v>27</v>
      </c>
      <c r="B28" s="100"/>
      <c r="C28" s="14" t="s">
        <v>206</v>
      </c>
    </row>
    <row r="29" spans="1:20" ht="45" customHeight="1">
      <c r="A29" s="101" t="s">
        <v>192</v>
      </c>
      <c r="B29" s="102"/>
      <c r="C29" s="103" t="s">
        <v>189</v>
      </c>
      <c r="D29" s="2"/>
      <c r="E29" s="2"/>
      <c r="F29" s="2"/>
      <c r="G29" s="2"/>
      <c r="H29" s="2"/>
      <c r="I29" s="2"/>
      <c r="P29" s="4"/>
      <c r="R29" s="4"/>
      <c r="T29" s="4"/>
    </row>
    <row r="30" spans="1:20" ht="65.099999999999994" customHeight="1" thickBot="1">
      <c r="A30" s="98" t="s">
        <v>193</v>
      </c>
      <c r="B30" s="10"/>
      <c r="C30" s="15" t="s">
        <v>194</v>
      </c>
    </row>
  </sheetData>
  <mergeCells count="1">
    <mergeCell ref="B1:C1"/>
  </mergeCells>
  <phoneticPr fontId="2"/>
  <printOptions horizontalCentered="1" verticalCentered="1"/>
  <pageMargins left="0.39370078740157483" right="0.39370078740157483" top="0.59055118110236227" bottom="0.59055118110236227" header="0.27559055118110237" footer="0.27559055118110237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作成依頼票</vt:lpstr>
      <vt:lpstr>配合1頁</vt:lpstr>
      <vt:lpstr>配合2頁</vt:lpstr>
      <vt:lpstr>配合3頁</vt:lpstr>
      <vt:lpstr>配合4頁</vt:lpstr>
      <vt:lpstr>※注意事項</vt:lpstr>
      <vt:lpstr>※注意事項!Print_Area</vt:lpstr>
      <vt:lpstr>作成依頼票!Print_Area</vt:lpstr>
      <vt:lpstr>配合1頁!Print_Area</vt:lpstr>
      <vt:lpstr>配合2頁!Print_Area</vt:lpstr>
      <vt:lpstr>配合3頁!Print_Area</vt:lpstr>
      <vt:lpstr>配合4頁!Print_Area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K202</cp:lastModifiedBy>
  <cp:lastPrinted>2018-01-30T23:46:38Z</cp:lastPrinted>
  <dcterms:created xsi:type="dcterms:W3CDTF">2016-11-16T07:52:54Z</dcterms:created>
  <dcterms:modified xsi:type="dcterms:W3CDTF">2018-02-23T01:24:09Z</dcterms:modified>
</cp:coreProperties>
</file>